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Gebruik" sheetId="1" r:id="rId1"/>
    <sheet name="Reglementen" sheetId="2" r:id="rId2"/>
    <sheet name="Inschrijving" sheetId="3" r:id="rId3"/>
    <sheet name="Hoofdronde" sheetId="4" r:id="rId4"/>
    <sheet name="Verliezers" sheetId="5" r:id="rId5"/>
    <sheet name="Finales" sheetId="6" r:id="rId6"/>
    <sheet name="Uitslag" sheetId="7" r:id="rId7"/>
    <sheet name="Scratch" sheetId="8" r:id="rId8"/>
  </sheets>
  <definedNames>
    <definedName name="_xlnm.Print_Titles" localSheetId="5">'Finales'!$1:$3</definedName>
    <definedName name="_xlnm.Print_Titles" localSheetId="3">'Hoofdronde'!$1:$3</definedName>
    <definedName name="_xlnm.Print_Titles" localSheetId="2">'Inschrijving'!$1:$6</definedName>
    <definedName name="_xlnm.Print_Titles" localSheetId="6">'Uitslag'!$1:$3</definedName>
    <definedName name="_xlnm.Print_Titles" localSheetId="4">'Verliezers'!$1:$3</definedName>
  </definedNames>
  <calcPr fullCalcOnLoad="1"/>
</workbook>
</file>

<file path=xl/comments3.xml><?xml version="1.0" encoding="utf-8"?>
<comments xmlns="http://schemas.openxmlformats.org/spreadsheetml/2006/main">
  <authors>
    <author>HH_Broesder</author>
  </authors>
  <commentList>
    <comment ref="C7" authorId="0">
      <text>
        <r>
          <rPr>
            <b/>
            <i/>
            <sz val="10"/>
            <rFont val="Arial"/>
            <family val="2"/>
          </rPr>
          <t>Naam speler</t>
        </r>
      </text>
    </comment>
  </commentList>
</comments>
</file>

<file path=xl/comments4.xml><?xml version="1.0" encoding="utf-8"?>
<comments xmlns="http://schemas.openxmlformats.org/spreadsheetml/2006/main">
  <authors>
    <author>HH_Broesder</author>
  </authors>
  <commentList>
    <comment ref="A4" authorId="0">
      <text>
        <r>
          <rPr>
            <b/>
            <i/>
            <sz val="10"/>
            <rFont val="Arial"/>
            <family val="2"/>
          </rPr>
          <t>Wedstrijd nummer</t>
        </r>
      </text>
    </comment>
    <comment ref="A5" authorId="0">
      <text>
        <r>
          <rPr>
            <b/>
            <i/>
            <sz val="10"/>
            <rFont val="Arial"/>
            <family val="2"/>
          </rPr>
          <t>Tafel nummer</t>
        </r>
      </text>
    </comment>
    <comment ref="B4" authorId="0">
      <text>
        <r>
          <rPr>
            <b/>
            <i/>
            <sz val="10"/>
            <rFont val="Arial"/>
            <family val="2"/>
          </rPr>
          <t>Naam speler</t>
        </r>
      </text>
    </comment>
    <comment ref="C4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F5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F9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F13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F17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I7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I15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L11" authorId="0">
      <text>
        <r>
          <rPr>
            <b/>
            <i/>
            <sz val="10"/>
            <rFont val="Arial"/>
            <family val="2"/>
          </rPr>
          <t>Uitslag</t>
        </r>
      </text>
    </comment>
  </commentList>
</comments>
</file>

<file path=xl/comments5.xml><?xml version="1.0" encoding="utf-8"?>
<comments xmlns="http://schemas.openxmlformats.org/spreadsheetml/2006/main">
  <authors>
    <author>HH_Broesder</author>
  </authors>
  <commentList>
    <comment ref="A4" authorId="0">
      <text>
        <r>
          <rPr>
            <b/>
            <i/>
            <sz val="10"/>
            <rFont val="Arial"/>
            <family val="2"/>
          </rPr>
          <t>Wedstrijdnummer verliezer</t>
        </r>
      </text>
    </comment>
    <comment ref="B5" authorId="0">
      <text>
        <r>
          <rPr>
            <b/>
            <i/>
            <sz val="10"/>
            <rFont val="Tahoma"/>
            <family val="2"/>
          </rPr>
          <t>Tafel nummer</t>
        </r>
      </text>
    </comment>
    <comment ref="D4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G4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J5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J9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M5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M9" authorId="0">
      <text>
        <r>
          <rPr>
            <b/>
            <i/>
            <sz val="10"/>
            <rFont val="Arial"/>
            <family val="2"/>
          </rPr>
          <t>Uitslag</t>
        </r>
      </text>
    </comment>
    <comment ref="P7" authorId="0">
      <text>
        <r>
          <rPr>
            <b/>
            <i/>
            <sz val="10"/>
            <rFont val="Arial"/>
            <family val="2"/>
          </rPr>
          <t>Uitslag</t>
        </r>
      </text>
    </comment>
  </commentList>
</comments>
</file>

<file path=xl/sharedStrings.xml><?xml version="1.0" encoding="utf-8"?>
<sst xmlns="http://schemas.openxmlformats.org/spreadsheetml/2006/main" count="276" uniqueCount="130">
  <si>
    <t>N</t>
  </si>
  <si>
    <t>Dubbel K.O. tot laatste</t>
  </si>
  <si>
    <t>Betaald</t>
  </si>
  <si>
    <t>Naam toernooi</t>
  </si>
  <si>
    <t>Toegepaste reglementen voor inschrijving:</t>
  </si>
  <si>
    <t>Deelnemers</t>
  </si>
  <si>
    <t>. Aantal minimaal 4 en maximaal 128</t>
  </si>
  <si>
    <t>Ranking:</t>
  </si>
  <si>
    <t>. Indien ranking ingevuld (niet 0), dan wordt speler geplaatst in schema, waarbij:</t>
  </si>
  <si>
    <t>. Verdeling geplaatste spelers over gelijke delen van schema</t>
  </si>
  <si>
    <t>Ranking</t>
  </si>
  <si>
    <t>Gebruiksaanwijzing</t>
  </si>
  <si>
    <t>1.</t>
  </si>
  <si>
    <t>Ga naar tabblad "Inschrijving"</t>
  </si>
  <si>
    <t>Vul de naam van het toernooi in.</t>
  </si>
  <si>
    <t>Vul in tot waar het toernooi dubbel knock out is:</t>
  </si>
  <si>
    <t>Vul de namen van de deelnemers in. Elke deelnemer mag slechts 1 keer inschrijven! Maximaal 128 deelnemers!</t>
  </si>
  <si>
    <t>8: Laatste 4 uit hoofdronde en laatste 4 uit verliezersronde spelen finales.</t>
  </si>
  <si>
    <t>De hoofdronde, verliezersronde en finales worden automatisch aangemaakt.</t>
  </si>
  <si>
    <t>De loting wordt verricht zoals in reglementen aangegeven.</t>
  </si>
  <si>
    <t>Als alles is ingevuld, klik dan op &lt;Start&gt;.</t>
  </si>
  <si>
    <t>1.1</t>
  </si>
  <si>
    <t>1.2</t>
  </si>
  <si>
    <t>1.3</t>
  </si>
  <si>
    <t>1.4</t>
  </si>
  <si>
    <t>1.5</t>
  </si>
  <si>
    <t xml:space="preserve">Als deelnemer via ranking geplaatst is, dan invullen onder Ranking, anders 0 invullen. </t>
  </si>
  <si>
    <t>Let op, gelijke rankingplaatsen mogen niet voorkomen!</t>
  </si>
  <si>
    <t>1.6</t>
  </si>
  <si>
    <t>2.</t>
  </si>
  <si>
    <t>1.7</t>
  </si>
  <si>
    <t>Geef een duidelijke naam op bij opslaan van het bestand. Overschrijf de naam van dit bestand niet, want dit is immers het origineel</t>
  </si>
  <si>
    <t>Ga naar tabblad "Hoofdronde"</t>
  </si>
  <si>
    <t>2.1</t>
  </si>
  <si>
    <t>2.2</t>
  </si>
  <si>
    <t>2.3</t>
  </si>
  <si>
    <t>2.4</t>
  </si>
  <si>
    <t>Schrijf de wedstrijd uit.</t>
  </si>
  <si>
    <t>Vul eventueel het tafelnummer in bij de wedstrijd.</t>
  </si>
  <si>
    <t>Vul eventueel "Best of:" in (bovenaan het werkblad).</t>
  </si>
  <si>
    <t>Zoek de te spelen wedstrijden in de laagste ronde.</t>
  </si>
  <si>
    <t>2.5</t>
  </si>
  <si>
    <t>Vul de uitslag in.</t>
  </si>
  <si>
    <t>De winnaar gaat automatisch verder naar de volgende ronde in het hoofdtoernooi</t>
  </si>
  <si>
    <t>De verliezer gaat automatisch verder naar het verliezerstoernooi</t>
  </si>
  <si>
    <t>3.</t>
  </si>
  <si>
    <t>Ga naar tabblad "Verliezers"</t>
  </si>
  <si>
    <t>3.1</t>
  </si>
  <si>
    <t>4.</t>
  </si>
  <si>
    <t>Ga naar tabblad "Finales"</t>
  </si>
  <si>
    <t>4.1</t>
  </si>
  <si>
    <t>Indien van toepassing, zie onder 2., maar dan voor de verliezers</t>
  </si>
  <si>
    <t>5.</t>
  </si>
  <si>
    <t>Tips</t>
  </si>
  <si>
    <t>5.1</t>
  </si>
  <si>
    <t>Sla het bestand regelmatig op, het beste na elke wijziging. Zo blijft het bestand bestaan.</t>
  </si>
  <si>
    <t>Wanneer het toernooi is geloot, niet nogmaals op &lt;Start&gt; drukken!</t>
  </si>
  <si>
    <t xml:space="preserve"> De huidige loting wordt daardoor verwijderd en er komt een nieuwe voor in de plaats!</t>
  </si>
  <si>
    <t>Maximaal 8 spelers via ranking plaatsen</t>
  </si>
  <si>
    <t>. Verdeling:</t>
  </si>
  <si>
    <t>Bij 8:</t>
  </si>
  <si>
    <t>Bij 4:</t>
  </si>
  <si>
    <t>W1 x V3</t>
  </si>
  <si>
    <t>W2 x V4</t>
  </si>
  <si>
    <t>4: Laatste 2 uit hoofdronde en laatste 2 uit verliezersronde spelen finales.</t>
  </si>
  <si>
    <t>16: Laatste 8 uit hoofdronde en laatste 8 uit verliezersronde spelen finales.</t>
  </si>
  <si>
    <t>Groter dan 16 niet mogelijk!</t>
  </si>
  <si>
    <t>W1 x V2</t>
  </si>
  <si>
    <t>W2 x V1</t>
  </si>
  <si>
    <t>6.</t>
  </si>
  <si>
    <t>6.1</t>
  </si>
  <si>
    <t>Ga naar tabblad "Uitslag"</t>
  </si>
  <si>
    <t>Als alle wedstrijden gespeeld zijn, worden de uitslagen automatisch vermeld</t>
  </si>
  <si>
    <t>op dit werkblad. De puntenverdeling moet nog wel handmatig worden ingegeven.</t>
  </si>
  <si>
    <t>Finales:</t>
  </si>
  <si>
    <t>Maak een afdruk van alle vermelde tabbladen aan het eind van het toernooi.</t>
  </si>
  <si>
    <t>W5 x V7</t>
  </si>
  <si>
    <t>W6 x V8</t>
  </si>
  <si>
    <t>W3 x V4</t>
  </si>
  <si>
    <t>W4 x V3</t>
  </si>
  <si>
    <t>moeten worden, vul dan hun namen in in de hoofdronde, te beginnen bij het laagste R # nummer. De hoogst geplaatste speler</t>
  </si>
  <si>
    <t>krijgt de laatste reserve als tegenstander.</t>
  </si>
  <si>
    <t>Bij de loting worden de bye's (open plaatsen) aangegeven als '&gt; R # x &lt;' (reserve). Mochten er laatkomers alsnog ingeschreven</t>
  </si>
  <si>
    <t>Laatkomers en bye's doorschrijven</t>
  </si>
  <si>
    <t>3.2</t>
  </si>
  <si>
    <t>Als alle te spelen wedstrijden in de hoofdronde gespeeld zijn, moeten de overgebleven bye's worden doorgeschreven. Doe dit als volgt:</t>
  </si>
  <si>
    <t>a.</t>
  </si>
  <si>
    <t>Ga naar de cel waarin '&gt; R # x &lt;' staat vermeld.</t>
  </si>
  <si>
    <t>b.</t>
  </si>
  <si>
    <t>Vul een '-' (min-teken) in, gevolgd door [Enter]</t>
  </si>
  <si>
    <t>De speler wordt automatisch doorgeschreven naar de volgende ronde en de bye gaat naar de veliezersronde</t>
  </si>
  <si>
    <t>7.</t>
  </si>
  <si>
    <t>7.1</t>
  </si>
  <si>
    <t>7.2</t>
  </si>
  <si>
    <t>7.3</t>
  </si>
  <si>
    <t>DKO tot:</t>
  </si>
  <si>
    <t>Schema:</t>
  </si>
  <si>
    <t>. Toekenning bye's indien beschikbaar aan geplaatste spelers op basis van volgorde in ranking</t>
  </si>
  <si>
    <t>W1 x V1</t>
  </si>
  <si>
    <t>W2 x V2</t>
  </si>
  <si>
    <t>W3 x V3</t>
  </si>
  <si>
    <t>W4 x V4</t>
  </si>
  <si>
    <t>alle</t>
  </si>
  <si>
    <t>128,64,32,16</t>
  </si>
  <si>
    <t>128,64</t>
  </si>
  <si>
    <t>32,16</t>
  </si>
  <si>
    <r>
      <t xml:space="preserve">0: Volledig </t>
    </r>
    <r>
      <rPr>
        <b/>
        <sz val="9"/>
        <rFont val="Arial"/>
        <family val="2"/>
      </rPr>
      <t>enkel</t>
    </r>
    <r>
      <rPr>
        <sz val="9"/>
        <rFont val="Arial"/>
        <family val="2"/>
      </rPr>
      <t xml:space="preserve"> k.o.</t>
    </r>
  </si>
  <si>
    <r>
      <t xml:space="preserve">2: Volledig </t>
    </r>
    <r>
      <rPr>
        <b/>
        <sz val="9"/>
        <rFont val="Arial"/>
        <family val="2"/>
      </rPr>
      <t>dubbel</t>
    </r>
    <r>
      <rPr>
        <sz val="9"/>
        <rFont val="Arial"/>
        <family val="2"/>
      </rPr>
      <t xml:space="preserve"> k.o.</t>
    </r>
  </si>
  <si>
    <t>W3 x V1</t>
  </si>
  <si>
    <t>W4 x V2</t>
  </si>
  <si>
    <t>W7 x V5</t>
  </si>
  <si>
    <t>W8 x V6</t>
  </si>
  <si>
    <t xml:space="preserve"> 1e ronde</t>
  </si>
  <si>
    <t>Best of:</t>
  </si>
  <si>
    <t xml:space="preserve"> 2e ronde</t>
  </si>
  <si>
    <t xml:space="preserve"> 3e ronde</t>
  </si>
  <si>
    <t>Finale</t>
  </si>
  <si>
    <t>Pl.</t>
  </si>
  <si>
    <t>Speler</t>
  </si>
  <si>
    <t>Pntn.</t>
  </si>
  <si>
    <t xml:space="preserve"> 4e ronde</t>
  </si>
  <si>
    <t>Naar finales</t>
  </si>
  <si>
    <t>Plaatsing  2e ronde</t>
  </si>
  <si>
    <t>Plaatsing  3e ronde</t>
  </si>
  <si>
    <t>Plaatsing  4e ronde</t>
  </si>
  <si>
    <t>W1</t>
  </si>
  <si>
    <t>V1</t>
  </si>
  <si>
    <t>Toernooi organisatie Smartpool</t>
  </si>
  <si>
    <t>Vul in of de deelnemer betaald heeft (j/n) Indien van toepassing</t>
  </si>
  <si>
    <t>Smartpool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</si>
</sst>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18"/>
      <name val="Arial"/>
      <family val="2"/>
    </font>
    <font>
      <i/>
      <sz val="10"/>
      <color indexed="16"/>
      <name val="Arial"/>
      <family val="2"/>
    </font>
    <font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11" fillId="35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6" fillId="34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0" fontId="4" fillId="33" borderId="14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right"/>
      <protection/>
    </xf>
    <xf numFmtId="0" fontId="0" fillId="37" borderId="0" xfId="0" applyFill="1" applyAlignment="1" applyProtection="1">
      <alignment horizontal="right"/>
      <protection/>
    </xf>
    <xf numFmtId="0" fontId="13" fillId="37" borderId="0" xfId="0" applyFont="1" applyFill="1" applyAlignment="1" applyProtection="1">
      <alignment horizontal="center"/>
      <protection/>
    </xf>
    <xf numFmtId="49" fontId="1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9" fillId="0" borderId="0" xfId="43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60000"/>
      <rgbColor rgb="00FFFF00"/>
      <rgbColor rgb="00FF00FF"/>
      <rgbColor rgb="0000FFFF"/>
      <rgbColor rgb="00000099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FFFF"/>
      <rgbColor rgb="0066FF66"/>
      <rgbColor rgb="00FFCC00"/>
      <rgbColor rgb="00FFCC99"/>
      <rgbColor rgb="00FF6666"/>
      <rgbColor rgb="00CCCCFF"/>
      <rgbColor rgb="00FFCC99"/>
      <rgbColor rgb="003366FF"/>
      <rgbColor rgb="0033CCCC"/>
      <rgbColor rgb="0099CC00"/>
      <rgbColor rgb="00FFFF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15</xdr:col>
      <xdr:colOff>419100</xdr:colOff>
      <xdr:row>7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52400"/>
          <a:ext cx="1638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12</xdr:col>
      <xdr:colOff>419100</xdr:colOff>
      <xdr:row>7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5240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E70"/>
  <sheetViews>
    <sheetView tabSelected="1" zoomScalePageLayoutView="0" workbookViewId="0" topLeftCell="A46">
      <selection activeCell="H63" sqref="H63"/>
    </sheetView>
  </sheetViews>
  <sheetFormatPr defaultColWidth="9.140625" defaultRowHeight="12.75"/>
  <cols>
    <col min="1" max="4" width="3.7109375" style="41" customWidth="1"/>
    <col min="5" max="16384" width="9.140625" style="41" customWidth="1"/>
  </cols>
  <sheetData>
    <row r="2" ht="23.25">
      <c r="B2" s="40" t="s">
        <v>127</v>
      </c>
    </row>
    <row r="3" ht="12"/>
    <row r="4" s="43" customFormat="1" ht="12">
      <c r="B4" s="42" t="s">
        <v>11</v>
      </c>
    </row>
    <row r="5" ht="12"/>
    <row r="6" spans="2:3" s="44" customFormat="1" ht="12">
      <c r="B6" s="44" t="s">
        <v>12</v>
      </c>
      <c r="C6" s="44" t="s">
        <v>13</v>
      </c>
    </row>
    <row r="7" spans="2:4" ht="12">
      <c r="B7" s="41" t="s">
        <v>21</v>
      </c>
      <c r="D7" s="41" t="s">
        <v>14</v>
      </c>
    </row>
    <row r="8" spans="2:4" ht="12">
      <c r="B8" s="41" t="s">
        <v>22</v>
      </c>
      <c r="D8" s="41" t="s">
        <v>15</v>
      </c>
    </row>
    <row r="9" ht="12">
      <c r="E9" s="41" t="s">
        <v>106</v>
      </c>
    </row>
    <row r="10" ht="12">
      <c r="E10" s="41" t="s">
        <v>107</v>
      </c>
    </row>
    <row r="11" ht="12">
      <c r="E11" s="41" t="s">
        <v>64</v>
      </c>
    </row>
    <row r="12" ht="12">
      <c r="E12" s="41" t="s">
        <v>17</v>
      </c>
    </row>
    <row r="13" ht="12">
      <c r="E13" s="41" t="s">
        <v>65</v>
      </c>
    </row>
    <row r="14" ht="12">
      <c r="E14" s="41" t="s">
        <v>66</v>
      </c>
    </row>
    <row r="15" spans="2:4" ht="12">
      <c r="B15" s="41" t="s">
        <v>23</v>
      </c>
      <c r="D15" s="41" t="s">
        <v>16</v>
      </c>
    </row>
    <row r="16" spans="2:4" ht="12">
      <c r="B16" s="41" t="s">
        <v>24</v>
      </c>
      <c r="D16" s="41" t="s">
        <v>128</v>
      </c>
    </row>
    <row r="17" spans="2:4" ht="12">
      <c r="B17" s="41" t="s">
        <v>25</v>
      </c>
      <c r="D17" s="41" t="s">
        <v>26</v>
      </c>
    </row>
    <row r="18" ht="12">
      <c r="E18" s="41" t="s">
        <v>27</v>
      </c>
    </row>
    <row r="19" ht="12">
      <c r="E19" s="41" t="s">
        <v>58</v>
      </c>
    </row>
    <row r="20" spans="2:4" ht="12">
      <c r="B20" s="41" t="s">
        <v>28</v>
      </c>
      <c r="D20" s="41" t="s">
        <v>20</v>
      </c>
    </row>
    <row r="21" ht="12">
      <c r="E21" s="41" t="s">
        <v>19</v>
      </c>
    </row>
    <row r="22" ht="12">
      <c r="E22" s="41" t="s">
        <v>18</v>
      </c>
    </row>
    <row r="23" spans="2:4" ht="12">
      <c r="B23" s="41" t="s">
        <v>30</v>
      </c>
      <c r="D23" s="41" t="s">
        <v>31</v>
      </c>
    </row>
    <row r="25" spans="2:3" s="44" customFormat="1" ht="12">
      <c r="B25" s="44" t="s">
        <v>29</v>
      </c>
      <c r="C25" s="44" t="s">
        <v>32</v>
      </c>
    </row>
    <row r="26" spans="2:4" ht="12">
      <c r="B26" s="41" t="s">
        <v>33</v>
      </c>
      <c r="D26" s="41" t="s">
        <v>40</v>
      </c>
    </row>
    <row r="27" spans="2:4" ht="12">
      <c r="B27" s="41" t="s">
        <v>34</v>
      </c>
      <c r="D27" s="41" t="s">
        <v>39</v>
      </c>
    </row>
    <row r="28" spans="2:4" ht="12">
      <c r="B28" s="41" t="s">
        <v>35</v>
      </c>
      <c r="D28" s="41" t="s">
        <v>38</v>
      </c>
    </row>
    <row r="29" spans="2:4" ht="12">
      <c r="B29" s="41" t="s">
        <v>36</v>
      </c>
      <c r="D29" s="41" t="s">
        <v>37</v>
      </c>
    </row>
    <row r="30" spans="2:4" ht="12">
      <c r="B30" s="41" t="s">
        <v>41</v>
      </c>
      <c r="D30" s="41" t="s">
        <v>42</v>
      </c>
    </row>
    <row r="31" ht="12">
      <c r="E31" s="41" t="s">
        <v>43</v>
      </c>
    </row>
    <row r="32" ht="12">
      <c r="E32" s="41" t="s">
        <v>44</v>
      </c>
    </row>
    <row r="34" spans="2:3" s="44" customFormat="1" ht="12">
      <c r="B34" s="44" t="s">
        <v>45</v>
      </c>
      <c r="C34" s="44" t="s">
        <v>83</v>
      </c>
    </row>
    <row r="35" spans="2:4" ht="12">
      <c r="B35" s="41" t="s">
        <v>47</v>
      </c>
      <c r="D35" s="41" t="s">
        <v>82</v>
      </c>
    </row>
    <row r="36" ht="12">
      <c r="D36" s="41" t="s">
        <v>80</v>
      </c>
    </row>
    <row r="37" ht="12">
      <c r="D37" s="41" t="s">
        <v>81</v>
      </c>
    </row>
    <row r="38" spans="2:4" ht="12">
      <c r="B38" s="41" t="s">
        <v>84</v>
      </c>
      <c r="D38" s="41" t="s">
        <v>85</v>
      </c>
    </row>
    <row r="39" spans="3:5" ht="12">
      <c r="C39" s="41" t="s">
        <v>86</v>
      </c>
      <c r="E39" s="41" t="s">
        <v>87</v>
      </c>
    </row>
    <row r="40" spans="3:5" ht="12">
      <c r="C40" s="41" t="s">
        <v>88</v>
      </c>
      <c r="E40" s="41" t="s">
        <v>89</v>
      </c>
    </row>
    <row r="41" ht="12">
      <c r="E41" s="41" t="s">
        <v>90</v>
      </c>
    </row>
    <row r="43" spans="2:3" s="44" customFormat="1" ht="12">
      <c r="B43" s="44" t="s">
        <v>48</v>
      </c>
      <c r="C43" s="44" t="s">
        <v>46</v>
      </c>
    </row>
    <row r="44" spans="2:4" ht="12">
      <c r="B44" s="41" t="s">
        <v>50</v>
      </c>
      <c r="D44" s="41" t="s">
        <v>51</v>
      </c>
    </row>
    <row r="46" spans="2:3" s="44" customFormat="1" ht="12">
      <c r="B46" s="44" t="s">
        <v>52</v>
      </c>
      <c r="C46" s="44" t="s">
        <v>49</v>
      </c>
    </row>
    <row r="47" spans="2:4" ht="12">
      <c r="B47" s="41" t="s">
        <v>54</v>
      </c>
      <c r="D47" s="41" t="s">
        <v>51</v>
      </c>
    </row>
    <row r="49" spans="2:3" s="44" customFormat="1" ht="12">
      <c r="B49" s="44" t="s">
        <v>69</v>
      </c>
      <c r="C49" s="44" t="s">
        <v>71</v>
      </c>
    </row>
    <row r="50" spans="2:4" ht="12">
      <c r="B50" s="41" t="s">
        <v>70</v>
      </c>
      <c r="D50" s="41" t="s">
        <v>72</v>
      </c>
    </row>
    <row r="51" ht="12">
      <c r="D51" s="41" t="s">
        <v>73</v>
      </c>
    </row>
    <row r="53" spans="2:3" s="44" customFormat="1" ht="12">
      <c r="B53" s="44" t="s">
        <v>91</v>
      </c>
      <c r="C53" s="44" t="s">
        <v>53</v>
      </c>
    </row>
    <row r="54" spans="2:4" ht="12">
      <c r="B54" s="41" t="s">
        <v>92</v>
      </c>
      <c r="D54" s="41" t="s">
        <v>56</v>
      </c>
    </row>
    <row r="55" ht="12">
      <c r="E55" s="41" t="s">
        <v>57</v>
      </c>
    </row>
    <row r="56" spans="2:4" ht="12">
      <c r="B56" s="41" t="s">
        <v>93</v>
      </c>
      <c r="D56" s="41" t="s">
        <v>55</v>
      </c>
    </row>
    <row r="57" spans="2:4" ht="12">
      <c r="B57" s="41" t="s">
        <v>94</v>
      </c>
      <c r="D57" s="41" t="s">
        <v>75</v>
      </c>
    </row>
    <row r="59" ht="12">
      <c r="B59" s="42"/>
    </row>
    <row r="70" ht="12">
      <c r="B70" s="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3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7109375" style="47" customWidth="1"/>
    <col min="2" max="5" width="9.140625" style="47" customWidth="1"/>
    <col min="6" max="6" width="11.28125" style="47" bestFit="1" customWidth="1"/>
    <col min="7" max="16384" width="9.140625" style="47" customWidth="1"/>
  </cols>
  <sheetData>
    <row r="1" ht="12">
      <c r="A1" s="46" t="s">
        <v>4</v>
      </c>
    </row>
    <row r="2" ht="12"/>
    <row r="3" ht="12">
      <c r="A3" s="46" t="s">
        <v>5</v>
      </c>
    </row>
    <row r="4" ht="12">
      <c r="B4" s="47" t="s">
        <v>6</v>
      </c>
    </row>
    <row r="5" ht="12"/>
    <row r="6" ht="12">
      <c r="A6" s="46" t="s">
        <v>7</v>
      </c>
    </row>
    <row r="7" ht="12">
      <c r="B7" s="47" t="s">
        <v>8</v>
      </c>
    </row>
    <row r="8" ht="12">
      <c r="C8" s="47" t="s">
        <v>9</v>
      </c>
    </row>
    <row r="9" ht="12">
      <c r="C9" s="47" t="s">
        <v>97</v>
      </c>
    </row>
    <row r="10" spans="3:5" ht="12">
      <c r="C10" s="47" t="s">
        <v>59</v>
      </c>
      <c r="D10" s="48" t="s">
        <v>60</v>
      </c>
      <c r="E10" s="48" t="s">
        <v>61</v>
      </c>
    </row>
    <row r="11" spans="4:5" ht="12">
      <c r="D11" s="48">
        <v>1</v>
      </c>
      <c r="E11" s="48">
        <v>1</v>
      </c>
    </row>
    <row r="12" spans="4:5" ht="12">
      <c r="D12" s="48">
        <v>8</v>
      </c>
      <c r="E12" s="48">
        <v>4</v>
      </c>
    </row>
    <row r="13" spans="4:5" ht="12">
      <c r="D13" s="48">
        <v>5</v>
      </c>
      <c r="E13" s="48">
        <v>3</v>
      </c>
    </row>
    <row r="14" spans="4:5" ht="12">
      <c r="D14" s="48">
        <v>4</v>
      </c>
      <c r="E14" s="48">
        <v>2</v>
      </c>
    </row>
    <row r="15" spans="4:5" ht="12">
      <c r="D15" s="48">
        <v>3</v>
      </c>
      <c r="E15" s="48"/>
    </row>
    <row r="16" spans="4:5" ht="12">
      <c r="D16" s="48">
        <v>6</v>
      </c>
      <c r="E16" s="48"/>
    </row>
    <row r="17" spans="4:5" ht="12">
      <c r="D17" s="48">
        <v>7</v>
      </c>
      <c r="E17" s="48"/>
    </row>
    <row r="18" spans="4:5" ht="12">
      <c r="D18" s="48">
        <v>2</v>
      </c>
      <c r="E18" s="48"/>
    </row>
    <row r="19" spans="4:5" ht="12">
      <c r="D19" s="48"/>
      <c r="E19" s="48"/>
    </row>
    <row r="20" ht="12">
      <c r="A20" s="46" t="s">
        <v>74</v>
      </c>
    </row>
    <row r="21" spans="2:7" ht="12">
      <c r="B21" s="47" t="s">
        <v>96</v>
      </c>
      <c r="C21" s="48" t="s">
        <v>102</v>
      </c>
      <c r="D21" s="48" t="s">
        <v>104</v>
      </c>
      <c r="E21" s="48" t="s">
        <v>105</v>
      </c>
      <c r="F21" s="48" t="s">
        <v>103</v>
      </c>
      <c r="G21" s="48">
        <v>8</v>
      </c>
    </row>
    <row r="22" spans="2:7" ht="12">
      <c r="B22" s="47" t="s">
        <v>95</v>
      </c>
      <c r="C22" s="48">
        <v>16</v>
      </c>
      <c r="D22" s="48">
        <v>8</v>
      </c>
      <c r="E22" s="48">
        <v>8</v>
      </c>
      <c r="F22" s="48">
        <v>4</v>
      </c>
      <c r="G22" s="48">
        <v>4</v>
      </c>
    </row>
    <row r="23" spans="3:7" ht="12">
      <c r="C23" s="48" t="s">
        <v>62</v>
      </c>
      <c r="D23" s="48" t="s">
        <v>98</v>
      </c>
      <c r="E23" s="48" t="s">
        <v>67</v>
      </c>
      <c r="F23" s="48" t="s">
        <v>67</v>
      </c>
      <c r="G23" s="48" t="s">
        <v>98</v>
      </c>
    </row>
    <row r="24" spans="3:7" ht="12">
      <c r="C24" s="48" t="s">
        <v>63</v>
      </c>
      <c r="D24" s="48" t="s">
        <v>99</v>
      </c>
      <c r="E24" s="48" t="s">
        <v>68</v>
      </c>
      <c r="F24" s="48" t="s">
        <v>68</v>
      </c>
      <c r="G24" s="48" t="s">
        <v>99</v>
      </c>
    </row>
    <row r="25" spans="3:5" ht="12">
      <c r="C25" s="48" t="s">
        <v>108</v>
      </c>
      <c r="D25" s="48" t="s">
        <v>100</v>
      </c>
      <c r="E25" s="48" t="s">
        <v>78</v>
      </c>
    </row>
    <row r="26" spans="3:5" ht="12">
      <c r="C26" s="48" t="s">
        <v>109</v>
      </c>
      <c r="D26" s="48" t="s">
        <v>101</v>
      </c>
      <c r="E26" s="48" t="s">
        <v>79</v>
      </c>
    </row>
    <row r="27" spans="3:5" ht="12">
      <c r="C27" s="48" t="s">
        <v>76</v>
      </c>
      <c r="D27" s="48"/>
      <c r="E27" s="48"/>
    </row>
    <row r="28" spans="3:5" ht="12">
      <c r="C28" s="48" t="s">
        <v>77</v>
      </c>
      <c r="D28" s="48"/>
      <c r="E28" s="48"/>
    </row>
    <row r="29" spans="3:5" ht="12">
      <c r="C29" s="48" t="s">
        <v>110</v>
      </c>
      <c r="D29" s="48"/>
      <c r="E29" s="48"/>
    </row>
    <row r="30" spans="3:5" ht="12">
      <c r="C30" s="48" t="s">
        <v>111</v>
      </c>
      <c r="D30" s="48"/>
      <c r="E30" s="48"/>
    </row>
    <row r="32" spans="3:5" ht="12">
      <c r="C32" s="48"/>
      <c r="D32" s="48"/>
      <c r="E32" s="48"/>
    </row>
    <row r="33" spans="3:5" ht="12">
      <c r="C33" s="48"/>
      <c r="D33" s="48"/>
      <c r="E33" s="4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J134"/>
  <sheetViews>
    <sheetView zoomScalePageLayoutView="0" workbookViewId="0" topLeftCell="A1">
      <pane ySplit="6" topLeftCell="A7" activePane="bottomLeft" state="frozen"/>
      <selection pane="topLeft" activeCell="C4" sqref="C4"/>
      <selection pane="bottomLeft" activeCell="C3" sqref="C3"/>
    </sheetView>
  </sheetViews>
  <sheetFormatPr defaultColWidth="9.140625" defaultRowHeight="12.75"/>
  <cols>
    <col min="1" max="1" width="4.28125" style="7" customWidth="1"/>
    <col min="2" max="2" width="4.7109375" style="6" customWidth="1"/>
    <col min="3" max="3" width="41.7109375" style="33" customWidth="1"/>
    <col min="4" max="4" width="2.7109375" style="7" customWidth="1"/>
    <col min="5" max="5" width="9.57421875" style="6" bestFit="1" customWidth="1"/>
    <col min="6" max="6" width="2.7109375" style="7" customWidth="1"/>
    <col min="7" max="7" width="10.7109375" style="6" customWidth="1"/>
    <col min="8" max="8" width="2.7109375" style="7" customWidth="1"/>
    <col min="9" max="9" width="26.00390625" style="7" bestFit="1" customWidth="1"/>
    <col min="10" max="10" width="4.7109375" style="7" customWidth="1"/>
    <col min="11" max="16384" width="9.140625" style="7" customWidth="1"/>
  </cols>
  <sheetData>
    <row r="1" spans="2:7" s="4" customFormat="1" ht="12">
      <c r="B1" s="2"/>
      <c r="C1" s="28" t="s">
        <v>3</v>
      </c>
      <c r="E1" s="5" t="s">
        <v>1</v>
      </c>
      <c r="G1" s="2"/>
    </row>
    <row r="2" ht="12"/>
    <row r="3" spans="3:5" ht="12">
      <c r="C3" s="29" t="s">
        <v>129</v>
      </c>
      <c r="E3" s="1">
        <v>2</v>
      </c>
    </row>
    <row r="4" ht="12"/>
    <row r="5" spans="2:10" s="3" customFormat="1" ht="12">
      <c r="B5" s="8"/>
      <c r="C5" s="28"/>
      <c r="E5" s="8" t="s">
        <v>2</v>
      </c>
      <c r="G5" s="8" t="s">
        <v>10</v>
      </c>
      <c r="J5" s="9"/>
    </row>
    <row r="6" spans="2:7" s="12" customFormat="1" ht="12.75" thickBot="1">
      <c r="B6" s="11"/>
      <c r="C6" s="30"/>
      <c r="E6" s="11"/>
      <c r="G6" s="11"/>
    </row>
    <row r="7" spans="2:7" ht="12.75">
      <c r="B7" s="6">
        <v>1</v>
      </c>
      <c r="C7" s="31"/>
      <c r="D7" s="10"/>
      <c r="E7" s="1" t="s">
        <v>0</v>
      </c>
      <c r="G7" s="1">
        <v>0</v>
      </c>
    </row>
    <row r="8" spans="2:7" ht="12.75">
      <c r="B8" s="6">
        <v>2</v>
      </c>
      <c r="C8" s="31"/>
      <c r="D8" s="10"/>
      <c r="E8" s="1" t="s">
        <v>0</v>
      </c>
      <c r="G8" s="1">
        <v>0</v>
      </c>
    </row>
    <row r="9" spans="2:7" ht="12.75">
      <c r="B9" s="6">
        <v>3</v>
      </c>
      <c r="C9" s="31"/>
      <c r="D9" s="10"/>
      <c r="E9" s="1" t="s">
        <v>0</v>
      </c>
      <c r="G9" s="1">
        <v>0</v>
      </c>
    </row>
    <row r="10" spans="2:7" ht="12.75">
      <c r="B10" s="6">
        <v>4</v>
      </c>
      <c r="C10" s="31"/>
      <c r="D10" s="10"/>
      <c r="E10" s="1" t="s">
        <v>0</v>
      </c>
      <c r="G10" s="1">
        <v>0</v>
      </c>
    </row>
    <row r="11" spans="2:7" ht="12.75">
      <c r="B11" s="6">
        <v>5</v>
      </c>
      <c r="C11" s="31"/>
      <c r="D11" s="10"/>
      <c r="E11" s="1" t="s">
        <v>0</v>
      </c>
      <c r="G11" s="1">
        <v>0</v>
      </c>
    </row>
    <row r="12" spans="2:7" ht="12.75">
      <c r="B12" s="6">
        <v>6</v>
      </c>
      <c r="C12" s="31"/>
      <c r="D12" s="10"/>
      <c r="E12" s="1" t="s">
        <v>0</v>
      </c>
      <c r="G12" s="1">
        <v>0</v>
      </c>
    </row>
    <row r="13" spans="2:7" ht="12.75">
      <c r="B13" s="6">
        <v>7</v>
      </c>
      <c r="C13" s="31"/>
      <c r="D13" s="10"/>
      <c r="E13" s="1" t="s">
        <v>0</v>
      </c>
      <c r="G13" s="1">
        <v>0</v>
      </c>
    </row>
    <row r="14" spans="2:7" ht="12.75">
      <c r="B14" s="6">
        <v>8</v>
      </c>
      <c r="C14" s="31"/>
      <c r="D14" s="10"/>
      <c r="E14" s="1" t="s">
        <v>0</v>
      </c>
      <c r="G14" s="1">
        <v>0</v>
      </c>
    </row>
    <row r="15" spans="2:7" ht="12.75">
      <c r="B15" s="6">
        <v>9</v>
      </c>
      <c r="C15" s="31"/>
      <c r="D15" s="10"/>
      <c r="E15" s="1" t="s">
        <v>0</v>
      </c>
      <c r="G15" s="1">
        <v>0</v>
      </c>
    </row>
    <row r="16" spans="2:7" ht="12.75">
      <c r="B16" s="6">
        <v>10</v>
      </c>
      <c r="C16" s="31"/>
      <c r="D16" s="10"/>
      <c r="E16" s="1" t="s">
        <v>0</v>
      </c>
      <c r="G16" s="1">
        <v>0</v>
      </c>
    </row>
    <row r="17" spans="2:7" ht="12.75">
      <c r="B17" s="6">
        <v>11</v>
      </c>
      <c r="C17" s="31"/>
      <c r="D17" s="10"/>
      <c r="E17" s="1" t="s">
        <v>0</v>
      </c>
      <c r="G17" s="1">
        <v>0</v>
      </c>
    </row>
    <row r="18" spans="2:7" ht="12.75">
      <c r="B18" s="6">
        <v>12</v>
      </c>
      <c r="C18" s="31"/>
      <c r="D18" s="10"/>
      <c r="E18" s="1" t="s">
        <v>0</v>
      </c>
      <c r="G18" s="1">
        <v>0</v>
      </c>
    </row>
    <row r="19" spans="2:7" ht="12.75">
      <c r="B19" s="6">
        <v>13</v>
      </c>
      <c r="C19" s="31"/>
      <c r="D19" s="10"/>
      <c r="E19" s="1" t="s">
        <v>0</v>
      </c>
      <c r="G19" s="1">
        <v>0</v>
      </c>
    </row>
    <row r="20" spans="2:7" ht="12.75">
      <c r="B20" s="6">
        <v>14</v>
      </c>
      <c r="C20" s="31"/>
      <c r="D20" s="10"/>
      <c r="E20" s="1" t="s">
        <v>0</v>
      </c>
      <c r="G20" s="1">
        <v>0</v>
      </c>
    </row>
    <row r="21" spans="2:7" ht="12.75">
      <c r="B21" s="6">
        <v>15</v>
      </c>
      <c r="C21" s="31"/>
      <c r="D21" s="10"/>
      <c r="E21" s="1" t="s">
        <v>0</v>
      </c>
      <c r="G21" s="1">
        <v>0</v>
      </c>
    </row>
    <row r="22" spans="2:7" ht="12.75">
      <c r="B22" s="6">
        <v>16</v>
      </c>
      <c r="C22" s="31"/>
      <c r="D22" s="10"/>
      <c r="E22" s="1" t="s">
        <v>0</v>
      </c>
      <c r="G22" s="1">
        <v>0</v>
      </c>
    </row>
    <row r="23" spans="2:7" ht="12.75">
      <c r="B23" s="6">
        <v>17</v>
      </c>
      <c r="C23" s="31"/>
      <c r="D23" s="10"/>
      <c r="E23" s="1" t="s">
        <v>0</v>
      </c>
      <c r="G23" s="1">
        <v>0</v>
      </c>
    </row>
    <row r="24" spans="2:7" ht="12.75">
      <c r="B24" s="6">
        <v>18</v>
      </c>
      <c r="C24" s="31"/>
      <c r="D24" s="10"/>
      <c r="E24" s="1" t="s">
        <v>0</v>
      </c>
      <c r="G24" s="1">
        <v>0</v>
      </c>
    </row>
    <row r="25" spans="2:7" ht="12.75">
      <c r="B25" s="6">
        <v>19</v>
      </c>
      <c r="C25" s="31"/>
      <c r="D25" s="10"/>
      <c r="E25" s="1" t="s">
        <v>0</v>
      </c>
      <c r="G25" s="1">
        <v>0</v>
      </c>
    </row>
    <row r="26" spans="2:7" ht="12.75">
      <c r="B26" s="6">
        <v>20</v>
      </c>
      <c r="C26" s="31"/>
      <c r="D26" s="10"/>
      <c r="E26" s="1" t="s">
        <v>0</v>
      </c>
      <c r="G26" s="1">
        <v>0</v>
      </c>
    </row>
    <row r="27" spans="2:7" ht="12.75">
      <c r="B27" s="6">
        <v>21</v>
      </c>
      <c r="C27" s="31"/>
      <c r="D27" s="10"/>
      <c r="E27" s="1" t="s">
        <v>0</v>
      </c>
      <c r="G27" s="1">
        <v>0</v>
      </c>
    </row>
    <row r="28" spans="2:7" ht="12.75">
      <c r="B28" s="6">
        <v>22</v>
      </c>
      <c r="C28" s="31"/>
      <c r="D28" s="10"/>
      <c r="E28" s="1" t="s">
        <v>0</v>
      </c>
      <c r="G28" s="1">
        <v>0</v>
      </c>
    </row>
    <row r="29" spans="2:7" ht="12.75">
      <c r="B29" s="6">
        <v>23</v>
      </c>
      <c r="C29" s="31"/>
      <c r="D29" s="10"/>
      <c r="E29" s="1" t="s">
        <v>0</v>
      </c>
      <c r="G29" s="1">
        <v>0</v>
      </c>
    </row>
    <row r="30" spans="2:7" ht="12.75">
      <c r="B30" s="6">
        <v>24</v>
      </c>
      <c r="C30" s="31"/>
      <c r="D30" s="10"/>
      <c r="E30" s="1" t="s">
        <v>0</v>
      </c>
      <c r="G30" s="1">
        <v>0</v>
      </c>
    </row>
    <row r="31" spans="2:7" ht="12.75">
      <c r="B31" s="6">
        <v>25</v>
      </c>
      <c r="C31" s="31"/>
      <c r="D31" s="10"/>
      <c r="E31" s="1" t="s">
        <v>0</v>
      </c>
      <c r="G31" s="1">
        <v>0</v>
      </c>
    </row>
    <row r="32" spans="2:7" ht="12.75">
      <c r="B32" s="6">
        <v>26</v>
      </c>
      <c r="C32" s="31"/>
      <c r="D32" s="10"/>
      <c r="E32" s="1" t="s">
        <v>0</v>
      </c>
      <c r="G32" s="1">
        <v>0</v>
      </c>
    </row>
    <row r="33" spans="2:7" ht="12.75">
      <c r="B33" s="6">
        <v>27</v>
      </c>
      <c r="C33" s="31"/>
      <c r="D33" s="10"/>
      <c r="E33" s="1" t="s">
        <v>0</v>
      </c>
      <c r="G33" s="1">
        <v>0</v>
      </c>
    </row>
    <row r="34" spans="2:7" ht="12.75">
      <c r="B34" s="6">
        <v>28</v>
      </c>
      <c r="C34" s="31"/>
      <c r="D34" s="10"/>
      <c r="E34" s="1" t="s">
        <v>0</v>
      </c>
      <c r="G34" s="1">
        <v>0</v>
      </c>
    </row>
    <row r="35" spans="2:7" ht="12.75">
      <c r="B35" s="6">
        <v>29</v>
      </c>
      <c r="C35" s="31"/>
      <c r="D35" s="10"/>
      <c r="E35" s="1" t="s">
        <v>0</v>
      </c>
      <c r="G35" s="1">
        <v>0</v>
      </c>
    </row>
    <row r="36" spans="2:7" ht="12.75">
      <c r="B36" s="6">
        <v>30</v>
      </c>
      <c r="C36" s="31"/>
      <c r="D36" s="10"/>
      <c r="E36" s="1" t="s">
        <v>0</v>
      </c>
      <c r="G36" s="1">
        <v>0</v>
      </c>
    </row>
    <row r="37" spans="2:7" ht="12.75">
      <c r="B37" s="6">
        <v>31</v>
      </c>
      <c r="C37" s="31"/>
      <c r="D37" s="10"/>
      <c r="E37" s="1" t="s">
        <v>0</v>
      </c>
      <c r="G37" s="1">
        <v>0</v>
      </c>
    </row>
    <row r="38" spans="2:7" ht="12.75">
      <c r="B38" s="6">
        <v>32</v>
      </c>
      <c r="C38" s="31"/>
      <c r="D38" s="10"/>
      <c r="E38" s="1" t="s">
        <v>0</v>
      </c>
      <c r="G38" s="1">
        <v>0</v>
      </c>
    </row>
    <row r="39" spans="2:7" ht="12">
      <c r="B39" s="6">
        <v>33</v>
      </c>
      <c r="C39" s="32"/>
      <c r="D39" s="10"/>
      <c r="E39" s="1" t="s">
        <v>0</v>
      </c>
      <c r="G39" s="1">
        <v>0</v>
      </c>
    </row>
    <row r="40" spans="2:7" ht="12">
      <c r="B40" s="6">
        <v>34</v>
      </c>
      <c r="C40" s="32"/>
      <c r="D40" s="10"/>
      <c r="E40" s="1" t="s">
        <v>0</v>
      </c>
      <c r="G40" s="1">
        <v>0</v>
      </c>
    </row>
    <row r="41" spans="2:7" ht="12">
      <c r="B41" s="6">
        <v>35</v>
      </c>
      <c r="C41" s="32"/>
      <c r="D41" s="10"/>
      <c r="E41" s="1" t="s">
        <v>0</v>
      </c>
      <c r="G41" s="1">
        <v>0</v>
      </c>
    </row>
    <row r="42" spans="2:7" ht="12">
      <c r="B42" s="6">
        <v>36</v>
      </c>
      <c r="C42" s="32"/>
      <c r="D42" s="10"/>
      <c r="E42" s="1" t="s">
        <v>0</v>
      </c>
      <c r="G42" s="1">
        <v>0</v>
      </c>
    </row>
    <row r="43" spans="2:7" ht="12">
      <c r="B43" s="6">
        <v>37</v>
      </c>
      <c r="C43" s="32"/>
      <c r="D43" s="10"/>
      <c r="E43" s="1" t="s">
        <v>0</v>
      </c>
      <c r="G43" s="1">
        <v>0</v>
      </c>
    </row>
    <row r="44" spans="2:7" ht="12">
      <c r="B44" s="6">
        <v>38</v>
      </c>
      <c r="C44" s="32"/>
      <c r="D44" s="10"/>
      <c r="E44" s="1" t="s">
        <v>0</v>
      </c>
      <c r="G44" s="1">
        <v>0</v>
      </c>
    </row>
    <row r="45" spans="2:7" ht="12">
      <c r="B45" s="6">
        <v>39</v>
      </c>
      <c r="C45" s="32"/>
      <c r="D45" s="10"/>
      <c r="E45" s="1" t="s">
        <v>0</v>
      </c>
      <c r="G45" s="1">
        <v>0</v>
      </c>
    </row>
    <row r="46" spans="2:7" ht="12">
      <c r="B46" s="6">
        <v>40</v>
      </c>
      <c r="C46" s="32"/>
      <c r="D46" s="10"/>
      <c r="E46" s="1" t="s">
        <v>0</v>
      </c>
      <c r="G46" s="1">
        <v>0</v>
      </c>
    </row>
    <row r="47" spans="2:7" ht="12">
      <c r="B47" s="6">
        <v>41</v>
      </c>
      <c r="C47" s="32"/>
      <c r="D47" s="10"/>
      <c r="E47" s="1" t="s">
        <v>0</v>
      </c>
      <c r="G47" s="1">
        <v>0</v>
      </c>
    </row>
    <row r="48" spans="2:7" ht="12">
      <c r="B48" s="6">
        <v>42</v>
      </c>
      <c r="C48" s="32"/>
      <c r="D48" s="10"/>
      <c r="E48" s="1" t="s">
        <v>0</v>
      </c>
      <c r="G48" s="1">
        <v>0</v>
      </c>
    </row>
    <row r="49" spans="2:7" ht="12">
      <c r="B49" s="6">
        <v>43</v>
      </c>
      <c r="C49" s="32"/>
      <c r="D49" s="10"/>
      <c r="E49" s="1" t="s">
        <v>0</v>
      </c>
      <c r="G49" s="1">
        <v>0</v>
      </c>
    </row>
    <row r="50" spans="2:7" ht="12">
      <c r="B50" s="6">
        <v>44</v>
      </c>
      <c r="C50" s="32"/>
      <c r="D50" s="10"/>
      <c r="E50" s="1" t="s">
        <v>0</v>
      </c>
      <c r="G50" s="1">
        <v>0</v>
      </c>
    </row>
    <row r="51" spans="2:7" ht="12">
      <c r="B51" s="6">
        <v>45</v>
      </c>
      <c r="C51" s="32"/>
      <c r="D51" s="10"/>
      <c r="E51" s="1" t="s">
        <v>0</v>
      </c>
      <c r="G51" s="1">
        <v>0</v>
      </c>
    </row>
    <row r="52" spans="2:7" ht="12">
      <c r="B52" s="6">
        <v>46</v>
      </c>
      <c r="C52" s="32"/>
      <c r="D52" s="10"/>
      <c r="E52" s="1" t="s">
        <v>0</v>
      </c>
      <c r="G52" s="1">
        <v>0</v>
      </c>
    </row>
    <row r="53" spans="2:7" ht="12">
      <c r="B53" s="6">
        <v>47</v>
      </c>
      <c r="C53" s="32"/>
      <c r="D53" s="10"/>
      <c r="E53" s="1" t="s">
        <v>0</v>
      </c>
      <c r="G53" s="1">
        <v>0</v>
      </c>
    </row>
    <row r="54" spans="2:7" ht="12">
      <c r="B54" s="6">
        <v>48</v>
      </c>
      <c r="C54" s="32"/>
      <c r="D54" s="10"/>
      <c r="E54" s="1" t="s">
        <v>0</v>
      </c>
      <c r="G54" s="1">
        <v>0</v>
      </c>
    </row>
    <row r="55" spans="2:7" ht="12">
      <c r="B55" s="6">
        <v>49</v>
      </c>
      <c r="C55" s="32"/>
      <c r="D55" s="10"/>
      <c r="E55" s="1" t="s">
        <v>0</v>
      </c>
      <c r="G55" s="1">
        <v>0</v>
      </c>
    </row>
    <row r="56" spans="2:7" ht="12">
      <c r="B56" s="6">
        <v>50</v>
      </c>
      <c r="C56" s="32"/>
      <c r="D56" s="10"/>
      <c r="E56" s="1" t="s">
        <v>0</v>
      </c>
      <c r="G56" s="1">
        <v>0</v>
      </c>
    </row>
    <row r="57" spans="2:7" ht="12">
      <c r="B57" s="6">
        <v>51</v>
      </c>
      <c r="C57" s="32"/>
      <c r="D57" s="10"/>
      <c r="E57" s="1" t="s">
        <v>0</v>
      </c>
      <c r="G57" s="1">
        <v>0</v>
      </c>
    </row>
    <row r="58" spans="2:7" ht="12">
      <c r="B58" s="6">
        <v>52</v>
      </c>
      <c r="C58" s="32"/>
      <c r="D58" s="10"/>
      <c r="E58" s="1" t="s">
        <v>0</v>
      </c>
      <c r="G58" s="1">
        <v>0</v>
      </c>
    </row>
    <row r="59" spans="2:7" ht="12">
      <c r="B59" s="6">
        <v>53</v>
      </c>
      <c r="C59" s="32"/>
      <c r="D59" s="10"/>
      <c r="E59" s="1" t="s">
        <v>0</v>
      </c>
      <c r="G59" s="1">
        <v>0</v>
      </c>
    </row>
    <row r="60" spans="2:7" ht="12">
      <c r="B60" s="6">
        <v>54</v>
      </c>
      <c r="C60" s="32"/>
      <c r="D60" s="10"/>
      <c r="E60" s="1" t="s">
        <v>0</v>
      </c>
      <c r="G60" s="1">
        <v>0</v>
      </c>
    </row>
    <row r="61" spans="2:7" ht="12">
      <c r="B61" s="6">
        <v>55</v>
      </c>
      <c r="C61" s="32"/>
      <c r="D61" s="10"/>
      <c r="E61" s="1" t="s">
        <v>0</v>
      </c>
      <c r="G61" s="1">
        <v>0</v>
      </c>
    </row>
    <row r="62" spans="2:7" ht="12">
      <c r="B62" s="6">
        <v>56</v>
      </c>
      <c r="C62" s="32"/>
      <c r="D62" s="10"/>
      <c r="E62" s="1" t="s">
        <v>0</v>
      </c>
      <c r="G62" s="1">
        <v>0</v>
      </c>
    </row>
    <row r="63" spans="2:7" ht="12">
      <c r="B63" s="6">
        <v>57</v>
      </c>
      <c r="C63" s="32"/>
      <c r="D63" s="10"/>
      <c r="E63" s="1" t="s">
        <v>0</v>
      </c>
      <c r="G63" s="1">
        <v>0</v>
      </c>
    </row>
    <row r="64" spans="2:7" ht="12">
      <c r="B64" s="6">
        <v>58</v>
      </c>
      <c r="C64" s="32"/>
      <c r="D64" s="10"/>
      <c r="E64" s="1" t="s">
        <v>0</v>
      </c>
      <c r="G64" s="1">
        <v>0</v>
      </c>
    </row>
    <row r="65" spans="2:7" ht="12">
      <c r="B65" s="6">
        <v>59</v>
      </c>
      <c r="C65" s="32"/>
      <c r="D65" s="10"/>
      <c r="E65" s="1" t="s">
        <v>0</v>
      </c>
      <c r="G65" s="1">
        <v>0</v>
      </c>
    </row>
    <row r="66" spans="2:7" ht="12">
      <c r="B66" s="6">
        <v>60</v>
      </c>
      <c r="C66" s="32"/>
      <c r="D66" s="10"/>
      <c r="E66" s="1" t="s">
        <v>0</v>
      </c>
      <c r="G66" s="1">
        <v>0</v>
      </c>
    </row>
    <row r="67" spans="2:7" ht="12">
      <c r="B67" s="6">
        <v>61</v>
      </c>
      <c r="C67" s="32"/>
      <c r="D67" s="10"/>
      <c r="E67" s="1" t="s">
        <v>0</v>
      </c>
      <c r="G67" s="1">
        <v>0</v>
      </c>
    </row>
    <row r="68" spans="2:7" ht="12">
      <c r="B68" s="6">
        <v>62</v>
      </c>
      <c r="C68" s="32"/>
      <c r="D68" s="10"/>
      <c r="E68" s="1" t="s">
        <v>0</v>
      </c>
      <c r="G68" s="1">
        <v>0</v>
      </c>
    </row>
    <row r="69" spans="2:7" ht="12">
      <c r="B69" s="6">
        <v>63</v>
      </c>
      <c r="C69" s="32"/>
      <c r="D69" s="10"/>
      <c r="E69" s="1" t="s">
        <v>0</v>
      </c>
      <c r="G69" s="1">
        <v>0</v>
      </c>
    </row>
    <row r="70" spans="2:7" ht="12">
      <c r="B70" s="6">
        <v>64</v>
      </c>
      <c r="C70" s="32"/>
      <c r="D70" s="10"/>
      <c r="E70" s="1" t="s">
        <v>0</v>
      </c>
      <c r="G70" s="1">
        <v>0</v>
      </c>
    </row>
    <row r="71" spans="2:7" ht="12">
      <c r="B71" s="6">
        <v>65</v>
      </c>
      <c r="C71" s="32"/>
      <c r="D71" s="10"/>
      <c r="E71" s="1" t="s">
        <v>0</v>
      </c>
      <c r="G71" s="1">
        <v>0</v>
      </c>
    </row>
    <row r="72" spans="2:7" ht="12">
      <c r="B72" s="6">
        <v>66</v>
      </c>
      <c r="C72" s="32"/>
      <c r="D72" s="10"/>
      <c r="E72" s="1" t="s">
        <v>0</v>
      </c>
      <c r="G72" s="1">
        <v>0</v>
      </c>
    </row>
    <row r="73" spans="2:7" ht="12">
      <c r="B73" s="6">
        <v>67</v>
      </c>
      <c r="C73" s="32"/>
      <c r="D73" s="10"/>
      <c r="E73" s="1" t="s">
        <v>0</v>
      </c>
      <c r="G73" s="1">
        <v>0</v>
      </c>
    </row>
    <row r="74" spans="2:7" ht="12">
      <c r="B74" s="6">
        <v>68</v>
      </c>
      <c r="C74" s="32"/>
      <c r="D74" s="10"/>
      <c r="E74" s="1" t="s">
        <v>0</v>
      </c>
      <c r="G74" s="1">
        <v>0</v>
      </c>
    </row>
    <row r="75" spans="2:7" ht="12">
      <c r="B75" s="6">
        <v>69</v>
      </c>
      <c r="C75" s="32"/>
      <c r="D75" s="10"/>
      <c r="E75" s="1" t="s">
        <v>0</v>
      </c>
      <c r="G75" s="1">
        <v>0</v>
      </c>
    </row>
    <row r="76" spans="2:7" ht="12">
      <c r="B76" s="6">
        <v>70</v>
      </c>
      <c r="C76" s="32"/>
      <c r="D76" s="10"/>
      <c r="E76" s="1" t="s">
        <v>0</v>
      </c>
      <c r="G76" s="1">
        <v>0</v>
      </c>
    </row>
    <row r="77" spans="2:7" ht="12">
      <c r="B77" s="6">
        <v>71</v>
      </c>
      <c r="C77" s="32"/>
      <c r="D77" s="10"/>
      <c r="E77" s="1" t="s">
        <v>0</v>
      </c>
      <c r="G77" s="1">
        <v>0</v>
      </c>
    </row>
    <row r="78" spans="2:7" ht="12">
      <c r="B78" s="6">
        <v>72</v>
      </c>
      <c r="C78" s="32"/>
      <c r="D78" s="10"/>
      <c r="E78" s="1" t="s">
        <v>0</v>
      </c>
      <c r="G78" s="1">
        <v>0</v>
      </c>
    </row>
    <row r="79" spans="2:7" ht="12">
      <c r="B79" s="6">
        <v>73</v>
      </c>
      <c r="C79" s="32"/>
      <c r="D79" s="10"/>
      <c r="E79" s="1" t="s">
        <v>0</v>
      </c>
      <c r="G79" s="1">
        <v>0</v>
      </c>
    </row>
    <row r="80" spans="2:7" ht="12">
      <c r="B80" s="6">
        <v>74</v>
      </c>
      <c r="C80" s="32"/>
      <c r="D80" s="10"/>
      <c r="E80" s="1" t="s">
        <v>0</v>
      </c>
      <c r="G80" s="1">
        <v>0</v>
      </c>
    </row>
    <row r="81" spans="2:7" ht="12">
      <c r="B81" s="6">
        <v>75</v>
      </c>
      <c r="C81" s="32"/>
      <c r="D81" s="10"/>
      <c r="E81" s="1" t="s">
        <v>0</v>
      </c>
      <c r="G81" s="1">
        <v>0</v>
      </c>
    </row>
    <row r="82" spans="2:7" ht="12">
      <c r="B82" s="6">
        <v>76</v>
      </c>
      <c r="C82" s="32"/>
      <c r="D82" s="10"/>
      <c r="E82" s="1" t="s">
        <v>0</v>
      </c>
      <c r="G82" s="1">
        <v>0</v>
      </c>
    </row>
    <row r="83" spans="2:7" ht="12">
      <c r="B83" s="6">
        <v>77</v>
      </c>
      <c r="C83" s="32"/>
      <c r="D83" s="10"/>
      <c r="E83" s="1" t="s">
        <v>0</v>
      </c>
      <c r="G83" s="1">
        <v>0</v>
      </c>
    </row>
    <row r="84" spans="2:7" ht="12">
      <c r="B84" s="6">
        <v>78</v>
      </c>
      <c r="C84" s="32"/>
      <c r="D84" s="10"/>
      <c r="E84" s="1" t="s">
        <v>0</v>
      </c>
      <c r="G84" s="1">
        <v>0</v>
      </c>
    </row>
    <row r="85" spans="2:7" ht="12">
      <c r="B85" s="6">
        <v>79</v>
      </c>
      <c r="C85" s="32"/>
      <c r="D85" s="10"/>
      <c r="E85" s="1" t="s">
        <v>0</v>
      </c>
      <c r="G85" s="1">
        <v>0</v>
      </c>
    </row>
    <row r="86" spans="2:7" ht="12">
      <c r="B86" s="6">
        <v>80</v>
      </c>
      <c r="C86" s="32"/>
      <c r="D86" s="10"/>
      <c r="E86" s="1" t="s">
        <v>0</v>
      </c>
      <c r="G86" s="1">
        <v>0</v>
      </c>
    </row>
    <row r="87" spans="2:7" ht="12">
      <c r="B87" s="6">
        <v>81</v>
      </c>
      <c r="C87" s="32"/>
      <c r="D87" s="10"/>
      <c r="E87" s="1" t="s">
        <v>0</v>
      </c>
      <c r="G87" s="1">
        <v>0</v>
      </c>
    </row>
    <row r="88" spans="2:7" ht="12">
      <c r="B88" s="6">
        <v>82</v>
      </c>
      <c r="C88" s="32"/>
      <c r="D88" s="10"/>
      <c r="E88" s="1" t="s">
        <v>0</v>
      </c>
      <c r="G88" s="1">
        <v>0</v>
      </c>
    </row>
    <row r="89" spans="2:7" ht="12">
      <c r="B89" s="6">
        <v>83</v>
      </c>
      <c r="C89" s="32"/>
      <c r="D89" s="10"/>
      <c r="E89" s="1" t="s">
        <v>0</v>
      </c>
      <c r="G89" s="1">
        <v>0</v>
      </c>
    </row>
    <row r="90" spans="2:7" ht="12">
      <c r="B90" s="6">
        <v>84</v>
      </c>
      <c r="C90" s="32"/>
      <c r="D90" s="10"/>
      <c r="E90" s="1" t="s">
        <v>0</v>
      </c>
      <c r="G90" s="1">
        <v>0</v>
      </c>
    </row>
    <row r="91" spans="2:7" ht="12">
      <c r="B91" s="6">
        <v>85</v>
      </c>
      <c r="C91" s="32"/>
      <c r="D91" s="10"/>
      <c r="E91" s="1" t="s">
        <v>0</v>
      </c>
      <c r="G91" s="1">
        <v>0</v>
      </c>
    </row>
    <row r="92" spans="2:7" ht="12">
      <c r="B92" s="6">
        <v>86</v>
      </c>
      <c r="C92" s="32"/>
      <c r="D92" s="10"/>
      <c r="E92" s="1" t="s">
        <v>0</v>
      </c>
      <c r="G92" s="1">
        <v>0</v>
      </c>
    </row>
    <row r="93" spans="2:7" ht="12">
      <c r="B93" s="6">
        <v>87</v>
      </c>
      <c r="C93" s="32"/>
      <c r="D93" s="10"/>
      <c r="E93" s="1" t="s">
        <v>0</v>
      </c>
      <c r="G93" s="1">
        <v>0</v>
      </c>
    </row>
    <row r="94" spans="2:7" ht="12">
      <c r="B94" s="6">
        <v>88</v>
      </c>
      <c r="C94" s="32"/>
      <c r="D94" s="10"/>
      <c r="E94" s="1" t="s">
        <v>0</v>
      </c>
      <c r="G94" s="1">
        <v>0</v>
      </c>
    </row>
    <row r="95" spans="2:7" ht="12">
      <c r="B95" s="6">
        <v>89</v>
      </c>
      <c r="C95" s="32"/>
      <c r="D95" s="10"/>
      <c r="E95" s="1" t="s">
        <v>0</v>
      </c>
      <c r="G95" s="1">
        <v>0</v>
      </c>
    </row>
    <row r="96" spans="2:7" ht="12">
      <c r="B96" s="6">
        <v>90</v>
      </c>
      <c r="C96" s="32"/>
      <c r="D96" s="10"/>
      <c r="E96" s="1" t="s">
        <v>0</v>
      </c>
      <c r="G96" s="1">
        <v>0</v>
      </c>
    </row>
    <row r="97" spans="2:7" ht="12">
      <c r="B97" s="6">
        <v>91</v>
      </c>
      <c r="C97" s="32"/>
      <c r="D97" s="10"/>
      <c r="E97" s="1" t="s">
        <v>0</v>
      </c>
      <c r="G97" s="1">
        <v>0</v>
      </c>
    </row>
    <row r="98" spans="2:7" ht="12">
      <c r="B98" s="6">
        <v>92</v>
      </c>
      <c r="C98" s="32"/>
      <c r="D98" s="10"/>
      <c r="E98" s="1" t="s">
        <v>0</v>
      </c>
      <c r="G98" s="1">
        <v>0</v>
      </c>
    </row>
    <row r="99" spans="2:7" ht="12">
      <c r="B99" s="6">
        <v>93</v>
      </c>
      <c r="C99" s="32"/>
      <c r="D99" s="10"/>
      <c r="E99" s="1" t="s">
        <v>0</v>
      </c>
      <c r="G99" s="1">
        <v>0</v>
      </c>
    </row>
    <row r="100" spans="2:7" ht="12">
      <c r="B100" s="6">
        <v>94</v>
      </c>
      <c r="C100" s="32"/>
      <c r="D100" s="10"/>
      <c r="E100" s="1" t="s">
        <v>0</v>
      </c>
      <c r="G100" s="1">
        <v>0</v>
      </c>
    </row>
    <row r="101" spans="2:7" ht="12">
      <c r="B101" s="6">
        <v>95</v>
      </c>
      <c r="C101" s="32"/>
      <c r="D101" s="10"/>
      <c r="E101" s="1" t="s">
        <v>0</v>
      </c>
      <c r="G101" s="1">
        <v>0</v>
      </c>
    </row>
    <row r="102" spans="2:7" ht="12">
      <c r="B102" s="6">
        <v>96</v>
      </c>
      <c r="C102" s="32"/>
      <c r="D102" s="10"/>
      <c r="E102" s="1" t="s">
        <v>0</v>
      </c>
      <c r="G102" s="1">
        <v>0</v>
      </c>
    </row>
    <row r="103" spans="2:7" ht="12">
      <c r="B103" s="6">
        <v>97</v>
      </c>
      <c r="C103" s="32"/>
      <c r="D103" s="10"/>
      <c r="E103" s="1" t="s">
        <v>0</v>
      </c>
      <c r="G103" s="1">
        <v>0</v>
      </c>
    </row>
    <row r="104" spans="2:7" ht="12">
      <c r="B104" s="6">
        <v>98</v>
      </c>
      <c r="C104" s="32"/>
      <c r="D104" s="10"/>
      <c r="E104" s="1" t="s">
        <v>0</v>
      </c>
      <c r="G104" s="1">
        <v>0</v>
      </c>
    </row>
    <row r="105" spans="2:7" ht="12">
      <c r="B105" s="6">
        <v>99</v>
      </c>
      <c r="C105" s="32"/>
      <c r="D105" s="10"/>
      <c r="E105" s="1" t="s">
        <v>0</v>
      </c>
      <c r="G105" s="1">
        <v>0</v>
      </c>
    </row>
    <row r="106" spans="2:7" ht="12">
      <c r="B106" s="6">
        <v>100</v>
      </c>
      <c r="C106" s="32"/>
      <c r="D106" s="10"/>
      <c r="E106" s="1" t="s">
        <v>0</v>
      </c>
      <c r="G106" s="1">
        <v>0</v>
      </c>
    </row>
    <row r="107" spans="2:7" ht="12">
      <c r="B107" s="6">
        <v>101</v>
      </c>
      <c r="C107" s="32"/>
      <c r="D107" s="10"/>
      <c r="E107" s="1" t="s">
        <v>0</v>
      </c>
      <c r="G107" s="1">
        <v>0</v>
      </c>
    </row>
    <row r="108" spans="2:7" ht="12">
      <c r="B108" s="6">
        <v>102</v>
      </c>
      <c r="C108" s="32"/>
      <c r="D108" s="10"/>
      <c r="E108" s="1" t="s">
        <v>0</v>
      </c>
      <c r="G108" s="1">
        <v>0</v>
      </c>
    </row>
    <row r="109" spans="2:7" ht="12">
      <c r="B109" s="6">
        <v>103</v>
      </c>
      <c r="C109" s="32"/>
      <c r="D109" s="10"/>
      <c r="E109" s="1" t="s">
        <v>0</v>
      </c>
      <c r="G109" s="1">
        <v>0</v>
      </c>
    </row>
    <row r="110" spans="2:7" ht="12">
      <c r="B110" s="6">
        <v>104</v>
      </c>
      <c r="C110" s="32"/>
      <c r="D110" s="10"/>
      <c r="E110" s="1" t="s">
        <v>0</v>
      </c>
      <c r="G110" s="1">
        <v>0</v>
      </c>
    </row>
    <row r="111" spans="2:7" ht="12">
      <c r="B111" s="6">
        <v>105</v>
      </c>
      <c r="C111" s="32"/>
      <c r="D111" s="10"/>
      <c r="E111" s="1" t="s">
        <v>0</v>
      </c>
      <c r="G111" s="1">
        <v>0</v>
      </c>
    </row>
    <row r="112" spans="2:7" ht="12">
      <c r="B112" s="6">
        <v>106</v>
      </c>
      <c r="C112" s="32"/>
      <c r="D112" s="10"/>
      <c r="E112" s="1" t="s">
        <v>0</v>
      </c>
      <c r="G112" s="1">
        <v>0</v>
      </c>
    </row>
    <row r="113" spans="2:7" ht="12">
      <c r="B113" s="6">
        <v>107</v>
      </c>
      <c r="C113" s="32"/>
      <c r="D113" s="10"/>
      <c r="E113" s="1" t="s">
        <v>0</v>
      </c>
      <c r="G113" s="1">
        <v>0</v>
      </c>
    </row>
    <row r="114" spans="2:7" ht="12">
      <c r="B114" s="6">
        <v>108</v>
      </c>
      <c r="C114" s="32"/>
      <c r="D114" s="10"/>
      <c r="E114" s="1" t="s">
        <v>0</v>
      </c>
      <c r="G114" s="1">
        <v>0</v>
      </c>
    </row>
    <row r="115" spans="2:7" ht="12">
      <c r="B115" s="6">
        <v>109</v>
      </c>
      <c r="C115" s="32"/>
      <c r="D115" s="10"/>
      <c r="E115" s="1" t="s">
        <v>0</v>
      </c>
      <c r="G115" s="1">
        <v>0</v>
      </c>
    </row>
    <row r="116" spans="2:7" ht="12">
      <c r="B116" s="6">
        <v>110</v>
      </c>
      <c r="C116" s="32"/>
      <c r="D116" s="10"/>
      <c r="E116" s="1" t="s">
        <v>0</v>
      </c>
      <c r="G116" s="1">
        <v>0</v>
      </c>
    </row>
    <row r="117" spans="2:7" ht="12">
      <c r="B117" s="6">
        <v>111</v>
      </c>
      <c r="C117" s="32"/>
      <c r="D117" s="10"/>
      <c r="E117" s="1" t="s">
        <v>0</v>
      </c>
      <c r="G117" s="1">
        <v>0</v>
      </c>
    </row>
    <row r="118" spans="2:7" ht="12">
      <c r="B118" s="6">
        <v>112</v>
      </c>
      <c r="C118" s="32"/>
      <c r="D118" s="10"/>
      <c r="E118" s="1" t="s">
        <v>0</v>
      </c>
      <c r="G118" s="1">
        <v>0</v>
      </c>
    </row>
    <row r="119" spans="2:7" ht="12">
      <c r="B119" s="6">
        <v>113</v>
      </c>
      <c r="C119" s="32"/>
      <c r="D119" s="10"/>
      <c r="E119" s="1" t="s">
        <v>0</v>
      </c>
      <c r="G119" s="1">
        <v>0</v>
      </c>
    </row>
    <row r="120" spans="2:7" ht="12">
      <c r="B120" s="6">
        <v>114</v>
      </c>
      <c r="C120" s="32"/>
      <c r="D120" s="10"/>
      <c r="E120" s="1" t="s">
        <v>0</v>
      </c>
      <c r="G120" s="1">
        <v>0</v>
      </c>
    </row>
    <row r="121" spans="2:7" ht="12">
      <c r="B121" s="6">
        <v>115</v>
      </c>
      <c r="C121" s="32"/>
      <c r="D121" s="10"/>
      <c r="E121" s="1" t="s">
        <v>0</v>
      </c>
      <c r="G121" s="1">
        <v>0</v>
      </c>
    </row>
    <row r="122" spans="2:7" ht="12">
      <c r="B122" s="6">
        <v>116</v>
      </c>
      <c r="C122" s="32"/>
      <c r="D122" s="10"/>
      <c r="E122" s="1" t="s">
        <v>0</v>
      </c>
      <c r="G122" s="1">
        <v>0</v>
      </c>
    </row>
    <row r="123" spans="2:7" ht="12">
      <c r="B123" s="6">
        <v>117</v>
      </c>
      <c r="C123" s="32"/>
      <c r="D123" s="10"/>
      <c r="E123" s="1" t="s">
        <v>0</v>
      </c>
      <c r="G123" s="1">
        <v>0</v>
      </c>
    </row>
    <row r="124" spans="2:7" ht="12">
      <c r="B124" s="6">
        <v>118</v>
      </c>
      <c r="C124" s="32"/>
      <c r="D124" s="10"/>
      <c r="E124" s="1" t="s">
        <v>0</v>
      </c>
      <c r="G124" s="1">
        <v>0</v>
      </c>
    </row>
    <row r="125" spans="2:7" ht="12">
      <c r="B125" s="6">
        <v>119</v>
      </c>
      <c r="C125" s="32"/>
      <c r="D125" s="10"/>
      <c r="E125" s="1" t="s">
        <v>0</v>
      </c>
      <c r="G125" s="1">
        <v>0</v>
      </c>
    </row>
    <row r="126" spans="2:7" ht="12">
      <c r="B126" s="6">
        <v>120</v>
      </c>
      <c r="C126" s="32"/>
      <c r="D126" s="10"/>
      <c r="E126" s="1" t="s">
        <v>0</v>
      </c>
      <c r="G126" s="1">
        <v>0</v>
      </c>
    </row>
    <row r="127" spans="2:7" ht="12">
      <c r="B127" s="6">
        <v>121</v>
      </c>
      <c r="C127" s="32"/>
      <c r="D127" s="10"/>
      <c r="E127" s="1" t="s">
        <v>0</v>
      </c>
      <c r="G127" s="1">
        <v>0</v>
      </c>
    </row>
    <row r="128" spans="2:7" ht="12">
      <c r="B128" s="6">
        <v>122</v>
      </c>
      <c r="C128" s="32"/>
      <c r="D128" s="10"/>
      <c r="E128" s="1" t="s">
        <v>0</v>
      </c>
      <c r="G128" s="1">
        <v>0</v>
      </c>
    </row>
    <row r="129" spans="2:7" ht="12">
      <c r="B129" s="6">
        <v>123</v>
      </c>
      <c r="C129" s="32"/>
      <c r="D129" s="10"/>
      <c r="E129" s="1" t="s">
        <v>0</v>
      </c>
      <c r="G129" s="1">
        <v>0</v>
      </c>
    </row>
    <row r="130" spans="2:7" ht="12">
      <c r="B130" s="6">
        <v>124</v>
      </c>
      <c r="C130" s="32"/>
      <c r="D130" s="10"/>
      <c r="E130" s="1" t="s">
        <v>0</v>
      </c>
      <c r="G130" s="1">
        <v>0</v>
      </c>
    </row>
    <row r="131" spans="2:7" ht="12">
      <c r="B131" s="6">
        <v>125</v>
      </c>
      <c r="C131" s="32"/>
      <c r="D131" s="10"/>
      <c r="E131" s="1" t="s">
        <v>0</v>
      </c>
      <c r="G131" s="1">
        <v>0</v>
      </c>
    </row>
    <row r="132" spans="2:7" ht="12">
      <c r="B132" s="6">
        <v>126</v>
      </c>
      <c r="C132" s="32"/>
      <c r="D132" s="10"/>
      <c r="E132" s="1" t="s">
        <v>0</v>
      </c>
      <c r="G132" s="1">
        <v>0</v>
      </c>
    </row>
    <row r="133" spans="2:7" ht="12">
      <c r="B133" s="6">
        <v>127</v>
      </c>
      <c r="C133" s="32"/>
      <c r="D133" s="10"/>
      <c r="E133" s="1" t="s">
        <v>0</v>
      </c>
      <c r="G133" s="1">
        <v>0</v>
      </c>
    </row>
    <row r="134" spans="2:7" ht="12">
      <c r="B134" s="6">
        <v>128</v>
      </c>
      <c r="C134" s="32"/>
      <c r="D134" s="10"/>
      <c r="E134" s="1" t="s">
        <v>0</v>
      </c>
      <c r="G134" s="1">
        <v>0</v>
      </c>
    </row>
  </sheetData>
  <sheetProtection/>
  <printOptions horizontalCentered="1"/>
  <pageMargins left="0.393700787401575" right="0.393700787401575" top="0.78740157480315" bottom="0.393700787401575" header="0.393700787401575" footer="0.196850393700787"/>
  <pageSetup horizontalDpi="600" verticalDpi="600" orientation="portrait" paperSize="9" r:id="rId3"/>
  <headerFooter alignWithMargins="0">
    <oddHeader xml:space="preserve">&amp;L&amp;8&amp;A&amp;R&amp;8Print &amp;D </oddHeader>
    <oddFooter>&amp;L&amp;8&amp;F&amp;R&amp;8Page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19"/>
  <sheetViews>
    <sheetView zoomScalePageLayoutView="0" workbookViewId="0" topLeftCell="A1">
      <pane ySplit="3" topLeftCell="A4" activePane="bottomLeft" state="frozen"/>
      <selection pane="topLeft" activeCell="C4" sqref="C4"/>
      <selection pane="bottomLeft" activeCell="G22" sqref="G22"/>
    </sheetView>
  </sheetViews>
  <sheetFormatPr defaultColWidth="9.140625" defaultRowHeight="12.75"/>
  <cols>
    <col min="1" max="1" width="4.7109375" style="14" customWidth="1"/>
    <col min="2" max="2" width="30.7109375" style="14" customWidth="1"/>
    <col min="3" max="4" width="4.7109375" style="14" customWidth="1"/>
    <col min="5" max="5" width="30.7109375" style="14" customWidth="1"/>
    <col min="6" max="7" width="4.7109375" style="14" customWidth="1"/>
    <col min="8" max="8" width="30.7109375" style="14" customWidth="1"/>
    <col min="9" max="10" width="4.7109375" style="14" customWidth="1"/>
    <col min="11" max="11" width="30.7109375" style="14" customWidth="1"/>
    <col min="12" max="13" width="4.7109375" style="14" customWidth="1"/>
    <col min="14" max="14" width="30.7109375" style="14" customWidth="1"/>
    <col min="15" max="16" width="4.7109375" style="14" customWidth="1"/>
    <col min="17" max="17" width="30.7109375" style="14" customWidth="1"/>
    <col min="18" max="19" width="4.7109375" style="14" customWidth="1"/>
    <col min="20" max="20" width="30.7109375" style="14" customWidth="1"/>
    <col min="21" max="22" width="4.7109375" style="14" customWidth="1"/>
    <col min="23" max="23" width="30.7109375" style="14" customWidth="1"/>
    <col min="24" max="24" width="4.7109375" style="14" customWidth="1"/>
    <col min="25" max="16384" width="9.140625" style="14" customWidth="1"/>
  </cols>
  <sheetData>
    <row r="1" spans="2:14" ht="12.75">
      <c r="B1" s="22" t="s">
        <v>112</v>
      </c>
      <c r="E1" s="22" t="s">
        <v>114</v>
      </c>
      <c r="H1" s="22" t="s">
        <v>115</v>
      </c>
      <c r="K1" s="22" t="s">
        <v>120</v>
      </c>
      <c r="N1" s="22" t="s">
        <v>121</v>
      </c>
    </row>
    <row r="2" spans="2:12" ht="12.75">
      <c r="B2" s="23" t="s">
        <v>113</v>
      </c>
      <c r="C2" s="24"/>
      <c r="E2" s="23" t="s">
        <v>113</v>
      </c>
      <c r="F2" s="24"/>
      <c r="H2" s="23" t="s">
        <v>113</v>
      </c>
      <c r="I2" s="24"/>
      <c r="K2" s="23" t="s">
        <v>113</v>
      </c>
      <c r="L2" s="24"/>
    </row>
    <row r="3" ht="12.75"/>
    <row r="4" spans="1:3" ht="12.75">
      <c r="A4" s="18">
        <v>1</v>
      </c>
      <c r="B4" s="20"/>
      <c r="C4" s="20"/>
    </row>
    <row r="5" spans="1:6" ht="12.75">
      <c r="A5" s="19"/>
      <c r="B5" s="21"/>
      <c r="C5" s="21"/>
      <c r="D5" s="18">
        <v>9</v>
      </c>
      <c r="E5" s="26">
        <f>IF($B$5="-",$B$4,IF($B$4="-",$B$5,IF(AND($C$4&lt;&gt;"",$C$5&lt;&gt;""),IF($C$4&lt;&gt;$C$5,IF($C$4&gt;$C$5,$B$4,$B$5),""),"")))</f>
      </c>
      <c r="F5" s="20"/>
    </row>
    <row r="6" spans="1:6" ht="12.75">
      <c r="A6" s="18">
        <v>2</v>
      </c>
      <c r="B6" s="20"/>
      <c r="C6" s="20"/>
      <c r="D6" s="19"/>
      <c r="E6" s="27">
        <f>IF($B$7="-",$B$6,IF($B$6="-",$B$7,IF(AND($C$6&lt;&gt;"",$C$7&lt;&gt;""),IF($C$6&lt;&gt;$C$7,IF($C$6&gt;$C$7,$B$6,$B$7),""),"")))</f>
      </c>
      <c r="F6" s="21"/>
    </row>
    <row r="7" spans="1:9" ht="12.75">
      <c r="A7" s="19"/>
      <c r="B7" s="21"/>
      <c r="C7" s="21"/>
      <c r="G7" s="18">
        <v>13</v>
      </c>
      <c r="H7" s="26">
        <f>IF($E$6="-",$E$5,IF($E$5="-",$E$6,IF(AND($F$5&lt;&gt;"",$F$6&lt;&gt;""),IF($F$5&lt;&gt;$F$6,IF($F$5&gt;$F$6,$E$5,$E$6),""),"")))</f>
      </c>
      <c r="I7" s="20"/>
    </row>
    <row r="8" spans="1:9" ht="12.75">
      <c r="A8" s="18">
        <v>3</v>
      </c>
      <c r="B8" s="20"/>
      <c r="C8" s="20"/>
      <c r="G8" s="19"/>
      <c r="H8" s="27">
        <f>IF($E$10="-",$E$9,IF($E$9="-",$E$10,IF(AND($F$9&lt;&gt;"",$F$10&lt;&gt;""),IF($F$9&lt;&gt;$F$10,IF($F$9&gt;$F$10,$E$9,$E$10),""),"")))</f>
      </c>
      <c r="I8" s="21"/>
    </row>
    <row r="9" spans="1:6" ht="12.75">
      <c r="A9" s="19"/>
      <c r="B9" s="21"/>
      <c r="C9" s="21"/>
      <c r="D9" s="18">
        <v>10</v>
      </c>
      <c r="E9" s="26">
        <f>IF($B$9="-",$B$8,IF($B$8="-",$B$9,IF(AND($C$8&lt;&gt;"",$C$9&lt;&gt;""),IF($C$8&lt;&gt;$C$9,IF($C$8&gt;$C$9,$B$8,$B$9),""),"")))</f>
      </c>
      <c r="F9" s="20"/>
    </row>
    <row r="10" spans="1:6" ht="12.75">
      <c r="A10" s="18">
        <v>4</v>
      </c>
      <c r="B10" s="20"/>
      <c r="C10" s="20"/>
      <c r="D10" s="19"/>
      <c r="E10" s="27">
        <f>IF($B$11="-",$B$10,IF($B$10="-",$B$11,IF(AND($C$10&lt;&gt;"",$C$11&lt;&gt;""),IF($C$10&lt;&gt;$C$11,IF($C$10&gt;$C$11,$B$10,$B$11),""),"")))</f>
      </c>
      <c r="F10" s="21"/>
    </row>
    <row r="11" spans="1:12" ht="12.75">
      <c r="A11" s="19"/>
      <c r="B11" s="21"/>
      <c r="C11" s="21"/>
      <c r="J11" s="18">
        <v>15</v>
      </c>
      <c r="K11" s="26">
        <f>IF($H$8="-",$H$7,IF($H$7="-",$H$8,IF(AND($I$7&lt;&gt;"",$I$8&lt;&gt;""),IF($I$7&lt;&gt;$I$8,IF($I$7&gt;$I$8,$H$7,$H$8),""),"")))</f>
      </c>
      <c r="L11" s="20"/>
    </row>
    <row r="12" spans="1:14" ht="12.75">
      <c r="A12" s="18">
        <v>5</v>
      </c>
      <c r="B12" s="20"/>
      <c r="C12" s="20"/>
      <c r="J12" s="19"/>
      <c r="K12" s="27">
        <f>IF($H$16="-",$H$15,IF($H$15="-",$H$16,IF(AND($I$15&lt;&gt;"",$I$16&lt;&gt;""),IF($I$15&lt;&gt;$I$16,IF($I$15&gt;$I$16,$H$15,$H$16),""),"")))</f>
      </c>
      <c r="L12" s="21"/>
      <c r="N12" s="25">
        <f>IF(AND($L$11&lt;&gt;"",$L$12&lt;&gt;""),IF($L$11&lt;&gt;$L$12,IF($L$11&gt;$L$12,$K$11,$K$12),""),"")</f>
      </c>
    </row>
    <row r="13" spans="1:6" ht="12.75">
      <c r="A13" s="19"/>
      <c r="B13" s="21"/>
      <c r="C13" s="21"/>
      <c r="D13" s="18">
        <v>11</v>
      </c>
      <c r="E13" s="26">
        <f>IF($B$13="-",$B$12,IF($B$12="-",$B$13,IF(AND($C$12&lt;&gt;"",$C$13&lt;&gt;""),IF($C$12&lt;&gt;$C$13,IF($C$12&gt;$C$13,$B$12,$B$13),""),"")))</f>
      </c>
      <c r="F13" s="20"/>
    </row>
    <row r="14" spans="1:6" ht="12.75">
      <c r="A14" s="18">
        <v>6</v>
      </c>
      <c r="B14" s="20"/>
      <c r="C14" s="20"/>
      <c r="D14" s="19"/>
      <c r="E14" s="27">
        <f>IF($B$15="-",$B$14,IF($B$14="-",$B$15,IF(AND($C$14&lt;&gt;"",$C$15&lt;&gt;""),IF($C$14&lt;&gt;$C$15,IF($C$14&gt;$C$15,$B$14,$B$15),""),"")))</f>
      </c>
      <c r="F14" s="21"/>
    </row>
    <row r="15" spans="1:9" ht="12.75">
      <c r="A15" s="19"/>
      <c r="B15" s="21"/>
      <c r="C15" s="21"/>
      <c r="G15" s="18">
        <v>14</v>
      </c>
      <c r="H15" s="26">
        <f>IF($E$14="-",$E$13,IF($E$13="-",$E$14,IF(AND($F$13&lt;&gt;"",$F$14&lt;&gt;""),IF($F$13&lt;&gt;$F$14,IF($F$13&gt;$F$14,$E$13,$E$14),""),"")))</f>
      </c>
      <c r="I15" s="20"/>
    </row>
    <row r="16" spans="1:9" ht="12.75">
      <c r="A16" s="18">
        <v>7</v>
      </c>
      <c r="B16" s="20"/>
      <c r="C16" s="20"/>
      <c r="G16" s="19"/>
      <c r="H16" s="27">
        <f>IF($E$18="-",$E$17,IF($E$17="-",$E$18,IF(AND($F$17&lt;&gt;"",$F$18&lt;&gt;""),IF($F$17&lt;&gt;$F$18,IF($F$17&gt;$F$18,$E$17,$E$18),""),"")))</f>
      </c>
      <c r="I16" s="21"/>
    </row>
    <row r="17" spans="1:6" ht="12.75">
      <c r="A17" s="19"/>
      <c r="B17" s="21"/>
      <c r="C17" s="21"/>
      <c r="D17" s="18">
        <v>12</v>
      </c>
      <c r="E17" s="26">
        <f>IF($B$17="-",$B$16,IF($B$16="-",$B$17,IF(AND($C$16&lt;&gt;"",$C$17&lt;&gt;""),IF($C$16&lt;&gt;$C$17,IF($C$16&gt;$C$17,$B$16,$B$17),""),"")))</f>
      </c>
      <c r="F17" s="20"/>
    </row>
    <row r="18" spans="1:6" ht="12.75">
      <c r="A18" s="18">
        <v>8</v>
      </c>
      <c r="B18" s="20"/>
      <c r="C18" s="20"/>
      <c r="D18" s="19"/>
      <c r="E18" s="27">
        <f>IF($B$19="-",$B$18,IF($B$18="-",$B$19,IF(AND($C$18&lt;&gt;"",$C$19&lt;&gt;""),IF($C$18&lt;&gt;$C$19,IF($C$18&gt;$C$19,$B$18,$B$19),""),"")))</f>
      </c>
      <c r="F18" s="21"/>
    </row>
    <row r="19" spans="1:3" ht="12.75">
      <c r="A19" s="19"/>
      <c r="B19" s="21"/>
      <c r="C19" s="21"/>
    </row>
  </sheetData>
  <sheetProtection sheet="1" objects="1" scenarios="1"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3"/>
  <headerFooter alignWithMargins="0">
    <oddHeader>&amp;L&amp;8&amp;A&amp;R&amp;8Print: &amp;D</oddHeader>
    <oddFooter>&amp;L&amp;8&amp;F&amp;R&amp;8Page &amp;P of &amp;N</oddFooter>
  </headerFooter>
  <rowBreaks count="2" manualBreakCount="2">
    <brk id="57" max="255" man="1"/>
    <brk id="115" max="255" man="1"/>
  </rowBreaks>
  <colBreaks count="3" manualBreakCount="3">
    <brk id="6" max="65535" man="1"/>
    <brk id="12" max="65535" man="1"/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11"/>
  <sheetViews>
    <sheetView zoomScalePageLayoutView="0" workbookViewId="0" topLeftCell="A1">
      <pane ySplit="3" topLeftCell="A4" activePane="bottomLeft" state="frozen"/>
      <selection pane="topLeft" activeCell="C4" sqref="C4"/>
      <selection pane="bottomLeft" activeCell="F14" sqref="F14"/>
    </sheetView>
  </sheetViews>
  <sheetFormatPr defaultColWidth="9.140625" defaultRowHeight="12.75"/>
  <cols>
    <col min="1" max="2" width="5.7109375" style="15" customWidth="1"/>
    <col min="3" max="3" width="30.7109375" style="15" customWidth="1"/>
    <col min="4" max="5" width="5.7109375" style="15" customWidth="1"/>
    <col min="6" max="6" width="30.7109375" style="15" customWidth="1"/>
    <col min="7" max="8" width="5.7109375" style="15" customWidth="1"/>
    <col min="9" max="9" width="30.7109375" style="15" customWidth="1"/>
    <col min="10" max="11" width="5.7109375" style="15" customWidth="1"/>
    <col min="12" max="12" width="30.7109375" style="15" customWidth="1"/>
    <col min="13" max="14" width="5.7109375" style="15" customWidth="1"/>
    <col min="15" max="15" width="30.7109375" style="15" customWidth="1"/>
    <col min="16" max="17" width="5.7109375" style="15" customWidth="1"/>
    <col min="18" max="18" width="30.7109375" style="15" customWidth="1"/>
    <col min="19" max="20" width="5.7109375" style="15" customWidth="1"/>
    <col min="21" max="21" width="30.7109375" style="15" customWidth="1"/>
    <col min="22" max="23" width="5.7109375" style="15" customWidth="1"/>
    <col min="24" max="24" width="30.7109375" style="15" customWidth="1"/>
    <col min="25" max="26" width="5.7109375" style="15" customWidth="1"/>
    <col min="27" max="27" width="30.7109375" style="15" customWidth="1"/>
    <col min="28" max="29" width="5.7109375" style="15" customWidth="1"/>
    <col min="30" max="30" width="30.7109375" style="15" customWidth="1"/>
    <col min="31" max="32" width="5.7109375" style="15" customWidth="1"/>
    <col min="33" max="33" width="30.7109375" style="15" customWidth="1"/>
    <col min="34" max="35" width="5.7109375" style="15" customWidth="1"/>
    <col min="36" max="36" width="30.7109375" style="15" customWidth="1"/>
    <col min="37" max="38" width="5.7109375" style="15" customWidth="1"/>
    <col min="39" max="39" width="30.7109375" style="15" customWidth="1"/>
    <col min="40" max="40" width="5.7109375" style="15" customWidth="1"/>
    <col min="41" max="16384" width="9.140625" style="15" customWidth="1"/>
  </cols>
  <sheetData>
    <row r="1" spans="3:21" ht="12.75">
      <c r="C1" s="22" t="s">
        <v>122</v>
      </c>
      <c r="F1" s="22" t="s">
        <v>114</v>
      </c>
      <c r="I1" s="22" t="s">
        <v>123</v>
      </c>
      <c r="L1" s="22" t="s">
        <v>115</v>
      </c>
      <c r="O1" s="22" t="s">
        <v>124</v>
      </c>
      <c r="R1" s="22" t="s">
        <v>120</v>
      </c>
      <c r="U1" s="22" t="s">
        <v>121</v>
      </c>
    </row>
    <row r="2" spans="3:19" ht="12.75">
      <c r="C2" s="37" t="s">
        <v>113</v>
      </c>
      <c r="D2" s="24"/>
      <c r="F2" s="37" t="s">
        <v>113</v>
      </c>
      <c r="G2" s="24"/>
      <c r="I2" s="37" t="s">
        <v>113</v>
      </c>
      <c r="J2" s="24"/>
      <c r="L2" s="37" t="s">
        <v>113</v>
      </c>
      <c r="M2" s="24"/>
      <c r="O2" s="37" t="s">
        <v>113</v>
      </c>
      <c r="P2" s="24"/>
      <c r="R2" s="37" t="s">
        <v>113</v>
      </c>
      <c r="S2" s="24"/>
    </row>
    <row r="3" ht="12.75"/>
    <row r="4" spans="1:7" ht="12.75">
      <c r="A4" s="36">
        <f>Hoofdronde!$A$4</f>
        <v>1</v>
      </c>
      <c r="C4" s="35">
        <f>IF(Hoofdronde!$B$4="-",Hoofdronde!$B$4,IF(Hoofdronde!$B$5="-",Hoofdronde!$B$5,IF(AND(Hoofdronde!$C$4&lt;&gt;"",Hoofdronde!$C$5&lt;&gt;""),IF(Hoofdronde!$C$4&lt;&gt;Hoofdronde!$C$5,IF(Hoofdronde!$C$4&lt;Hoofdronde!$C$5,Hoofdronde!$B$4,Hoofdronde!$B$5),""),"")))</f>
      </c>
      <c r="D4" s="20"/>
      <c r="E4" s="36">
        <f>Hoofdronde!$D$17</f>
        <v>12</v>
      </c>
      <c r="F4" s="35">
        <f>IF(Hoofdronde!$E$17="-","-",IF(Hoofdronde!$E$18="-","-",IF(AND(Hoofdronde!$F$17&lt;&gt;"",Hoofdronde!$F$18&lt;&gt;""),IF(Hoofdronde!$F$17&lt;&gt;Hoofdronde!$F$18,IF(Hoofdronde!$F$17&lt;Hoofdronde!$F$18,Hoofdronde!$E$17,Hoofdronde!$E$18),""),"")))</f>
      </c>
      <c r="G4" s="20"/>
    </row>
    <row r="5" spans="1:13" ht="12.75">
      <c r="A5" s="36">
        <f>Hoofdronde!$A$6</f>
        <v>2</v>
      </c>
      <c r="B5" s="19"/>
      <c r="C5" s="27">
        <f>IF(Hoofdronde!$B$6="-",Hoofdronde!$B$6,IF(Hoofdronde!$B$7="-",Hoofdronde!$B$7,IF(AND(Hoofdronde!$C$6&lt;&gt;"",Hoofdronde!$C$7&lt;&gt;""),IF(Hoofdronde!$C$6&lt;&gt;Hoofdronde!$C$7,IF(Hoofdronde!$C$6&lt;Hoofdronde!$C$7,Hoofdronde!$B$6,Hoofdronde!$B$7),""),"")))</f>
      </c>
      <c r="D5" s="21"/>
      <c r="E5" s="19"/>
      <c r="F5" s="27">
        <f>IF($C$4="-",$C$5,IF($C$5="-",$C$4,IF(AND($D$4&lt;&gt;"",$D$5&lt;&gt;""),IF($D$4&lt;&gt;$D$5,IF($D$4&gt;$D$5,$C$4,$C$5),""),"")))</f>
      </c>
      <c r="G5" s="21"/>
      <c r="I5" s="35">
        <f>IF($F$4="-",$F$5,IF($F$5="-",$F$4,IF(AND($G$4&lt;&gt;"",$G$5&lt;&gt;""),IF($G$4&lt;&gt;$G$5,IF($G$4&gt;$G$5,$F$4,$F$5),""),"")))</f>
      </c>
      <c r="J5" s="20"/>
      <c r="K5" s="36">
        <f>Hoofdronde!$G$15</f>
        <v>14</v>
      </c>
      <c r="L5" s="35">
        <f>IF(Hoofdronde!$H$7="-","-",IF(Hoofdronde!$H$8="-","-",IF(AND(Hoofdronde!$I$7&lt;&gt;"",Hoofdronde!$I$8&lt;&gt;""),IF(Hoofdronde!$I$7&lt;&gt;Hoofdronde!$I$8,IF(Hoofdronde!$I$7&lt;Hoofdronde!$I$8,Hoofdronde!$H$7,Hoofdronde!$H$8),""),"")))</f>
      </c>
      <c r="M5" s="20"/>
    </row>
    <row r="6" spans="1:13" ht="12.75">
      <c r="A6" s="36">
        <f>Hoofdronde!$A$8</f>
        <v>3</v>
      </c>
      <c r="C6" s="35">
        <f>IF(Hoofdronde!$B$8="-",Hoofdronde!$B$8,IF(Hoofdronde!$B$9="-",Hoofdronde!$B$9,IF(AND(Hoofdronde!$C$8&lt;&gt;"",Hoofdronde!$C$9&lt;&gt;""),IF(Hoofdronde!$C$8&lt;&gt;Hoofdronde!$C$9,IF(Hoofdronde!$C$8&lt;Hoofdronde!$C$9,Hoofdronde!$B$8,Hoofdronde!$B$9),""),"")))</f>
      </c>
      <c r="D6" s="20"/>
      <c r="E6" s="36">
        <f>Hoofdronde!$D$13</f>
        <v>11</v>
      </c>
      <c r="F6" s="35">
        <f>IF(Hoofdronde!$E$13="-","-",IF(Hoofdronde!$E$14="-","-",IF(AND(Hoofdronde!$F$13&lt;&gt;"",Hoofdronde!$F$14&lt;&gt;""),IF(Hoofdronde!$F$13&lt;&gt;Hoofdronde!$F$14,IF(Hoofdronde!$F$13&lt;Hoofdronde!$F$14,Hoofdronde!$E$13,Hoofdronde!$E$14),""),"")))</f>
      </c>
      <c r="G6" s="20"/>
      <c r="H6" s="19"/>
      <c r="I6" s="27">
        <f>IF($F$6="-",$F$7,IF($F$7="-",$F$6,IF(AND($G$6&lt;&gt;"",$G$7&lt;&gt;""),IF($G$6&lt;&gt;$G$7,IF($G$6&gt;$G$7,$F$6,$F$7),""),"")))</f>
      </c>
      <c r="J6" s="21"/>
      <c r="K6" s="19"/>
      <c r="L6" s="27">
        <f>IF($I$5="-",$I$6,IF($I$6="-",$I$5,IF(AND($J$5&lt;&gt;"",$J$6&lt;&gt;""),IF($J$5&lt;&gt;$J$6,IF($J$5&gt;$J$6,$I$5,$I$6),""),"")))</f>
      </c>
      <c r="M6" s="21"/>
    </row>
    <row r="7" spans="1:19" ht="12.75">
      <c r="A7" s="36">
        <f>Hoofdronde!$A$10</f>
        <v>4</v>
      </c>
      <c r="B7" s="19"/>
      <c r="C7" s="27">
        <f>IF(Hoofdronde!$B$10="-",Hoofdronde!$B$10,IF(Hoofdronde!$B$11="-",Hoofdronde!$B$11,IF(AND(Hoofdronde!$C$10&lt;&gt;"",Hoofdronde!$C$11&lt;&gt;""),IF(Hoofdronde!$C$10&lt;&gt;Hoofdronde!$C$11,IF(Hoofdronde!$C$10&lt;Hoofdronde!$C$11,Hoofdronde!$B$10,Hoofdronde!$B$11),""),"")))</f>
      </c>
      <c r="D7" s="21"/>
      <c r="E7" s="19"/>
      <c r="F7" s="27">
        <f>IF($C$6="-",$C$7,IF($C$7="-",$C$6,IF(AND($D$6&lt;&gt;"",$D$7&lt;&gt;""),IF($D$6&lt;&gt;$D$7,IF($D$6&gt;$D$7,$C$6,$C$7),""),"")))</f>
      </c>
      <c r="G7" s="21"/>
      <c r="O7" s="35">
        <f>IF($L$5="-",$L$6,IF($L$6="-",$L$5,IF(AND($M$5&lt;&gt;"",$M$6&lt;&gt;""),IF($M$5&lt;&gt;$M$6,IF($M$5&gt;$M$6,$L$5,$L$6),""),"")))</f>
      </c>
      <c r="P7" s="20">
        <v>5</v>
      </c>
      <c r="Q7" s="36">
        <f>Hoofdronde!$J$19</f>
        <v>0</v>
      </c>
      <c r="R7" s="35">
        <f>IF(Hoofdronde!$K$19="-","-",IF(Hoofdronde!$K$20="-","-",IF(AND(Hoofdronde!$L$19&lt;&gt;"",Hoofdronde!$L$20&lt;&gt;""),IF(Hoofdronde!$L$19&lt;&gt;Hoofdronde!$L$20,IF(Hoofdronde!$L$19&lt;Hoofdronde!$L$20,Hoofdronde!$K$19,Hoofdronde!$K$20),""),"")))</f>
      </c>
      <c r="S7" s="34"/>
    </row>
    <row r="8" spans="1:21" ht="12.75">
      <c r="A8" s="36">
        <f>Hoofdronde!$A$12</f>
        <v>5</v>
      </c>
      <c r="C8" s="35">
        <f>IF(Hoofdronde!$B$12="-",Hoofdronde!$B$12,IF(Hoofdronde!$B$13="-",Hoofdronde!$B$13,IF(AND(Hoofdronde!$C$12&lt;&gt;"",Hoofdronde!$C$13&lt;&gt;""),IF(Hoofdronde!$C$12&lt;&gt;Hoofdronde!$C$13,IF(Hoofdronde!$C$12&lt;Hoofdronde!$C$13,Hoofdronde!$B$12,Hoofdronde!$B$13),""),"")))</f>
      </c>
      <c r="D8" s="20"/>
      <c r="E8" s="36">
        <f>Hoofdronde!$D$9</f>
        <v>10</v>
      </c>
      <c r="F8" s="35">
        <f>IF(Hoofdronde!$E$9="-","-",IF(Hoofdronde!$E$10="-","-",IF(AND(Hoofdronde!$F$9&lt;&gt;"",Hoofdronde!$F$10&lt;&gt;""),IF(Hoofdronde!$F$9&lt;&gt;Hoofdronde!$F$10,IF(Hoofdronde!$F$9&lt;Hoofdronde!$F$10,Hoofdronde!$E$9,Hoofdronde!$E$10),""),"")))</f>
      </c>
      <c r="G8" s="20"/>
      <c r="N8" s="19"/>
      <c r="O8" s="27">
        <f>IF($L$9="-",$L$10,IF($L$10="-",$L$9,IF(AND($M$9&lt;&gt;"",$M$10&lt;&gt;""),IF($M$9&lt;&gt;$M$10,IF($M$9&gt;$M$10,$L$9,$L$10),""),"")))</f>
      </c>
      <c r="P8" s="21">
        <v>0</v>
      </c>
      <c r="Q8" s="19"/>
      <c r="R8" s="27">
        <f>IF($O$7="-",$O$8,IF($O$8="-",$O$7,IF(AND($P$7&lt;&gt;"",$P$8&lt;&gt;""),IF($P$7&lt;&gt;$P$8,IF($P$7&gt;$P$8,$O$7,$O$8),""),"")))</f>
      </c>
      <c r="S8" s="21"/>
      <c r="U8" s="25">
        <f>IF(AND($S$7&lt;&gt;"",$S$8&lt;&gt;""),IF($S$7&lt;&gt;$S$8,IF($S$7&gt;$S$8,$R$7,$R$8),""),"")</f>
      </c>
    </row>
    <row r="9" spans="1:13" ht="12.75">
      <c r="A9" s="36">
        <f>Hoofdronde!$A$14</f>
        <v>6</v>
      </c>
      <c r="B9" s="19"/>
      <c r="C9" s="27">
        <f>IF(Hoofdronde!$B$14="-",Hoofdronde!$B$14,IF(Hoofdronde!$B$15="-",Hoofdronde!$B$15,IF(AND(Hoofdronde!$C$14&lt;&gt;"",Hoofdronde!$C$15&lt;&gt;""),IF(Hoofdronde!$C$14&lt;&gt;Hoofdronde!$C$15,IF(Hoofdronde!$C$14&lt;Hoofdronde!$C$15,Hoofdronde!$B$14,Hoofdronde!$B$15),""),"")))</f>
      </c>
      <c r="D9" s="21"/>
      <c r="E9" s="19"/>
      <c r="F9" s="27">
        <f>IF($C$8="-",$C$9,IF($C$9="-",$C$8,IF(AND($D$8&lt;&gt;"",$D$9&lt;&gt;""),IF($D$8&lt;&gt;$D$9,IF($D$8&gt;$D$9,$C$8,$C$9),""),"")))</f>
      </c>
      <c r="G9" s="21"/>
      <c r="I9" s="35">
        <f>IF($F$8="-",$F$9,IF($F$9="-",$F$8,IF(AND($G$8&lt;&gt;"",$G$9&lt;&gt;""),IF($G$8&lt;&gt;$G$9,IF($G$8&gt;$G$9,$F$8,$F$9),""),"")))</f>
      </c>
      <c r="J9" s="20"/>
      <c r="K9" s="36">
        <f>Hoofdronde!$G$7</f>
        <v>13</v>
      </c>
      <c r="L9" s="35">
        <f>IF(Hoofdronde!$H$15="-","-",IF(Hoofdronde!$H$16="-","-",IF(AND(Hoofdronde!$I$15&lt;&gt;"",Hoofdronde!$I$16&lt;&gt;""),IF(Hoofdronde!$I$15&lt;&gt;Hoofdronde!$I$16,IF(Hoofdronde!$I$15&lt;Hoofdronde!$I$16,Hoofdronde!$H$15,Hoofdronde!$H$16),""),"")))</f>
      </c>
      <c r="M9" s="20"/>
    </row>
    <row r="10" spans="1:13" ht="12.75">
      <c r="A10" s="36">
        <f>Hoofdronde!$A$16</f>
        <v>7</v>
      </c>
      <c r="C10" s="35">
        <f>IF(Hoofdronde!$B$16="-",Hoofdronde!$B$16,IF(Hoofdronde!$B$17="-",Hoofdronde!$B$17,IF(AND(Hoofdronde!$C$16&lt;&gt;"",Hoofdronde!$C$17&lt;&gt;""),IF(Hoofdronde!$C$16&lt;&gt;Hoofdronde!$C$17,IF(Hoofdronde!$C$16&lt;Hoofdronde!$C$17,Hoofdronde!$B$16,Hoofdronde!$B$17),""),"")))</f>
      </c>
      <c r="D10" s="20"/>
      <c r="E10" s="36">
        <f>Hoofdronde!$D$5</f>
        <v>9</v>
      </c>
      <c r="F10" s="35">
        <f>IF(Hoofdronde!$E$5="-","-",IF(Hoofdronde!$E$6="-","-",IF(AND(Hoofdronde!$F$5&lt;&gt;"",Hoofdronde!$F$6&lt;&gt;""),IF(Hoofdronde!$F$5&lt;&gt;Hoofdronde!$F$6,IF(Hoofdronde!$F$5&lt;Hoofdronde!$F$6,Hoofdronde!$E$5,Hoofdronde!$E$6),""),"")))</f>
      </c>
      <c r="G10" s="20"/>
      <c r="H10" s="19"/>
      <c r="I10" s="27">
        <f>IF($F$10="-",$F$11,IF($F$11="-",$F$10,IF(AND($G$10&lt;&gt;"",$G$11&lt;&gt;""),IF($G$10&lt;&gt;$G$11,IF($G$10&gt;$G$11,$F$10,$F$11),""),"")))</f>
      </c>
      <c r="J10" s="21"/>
      <c r="K10" s="19"/>
      <c r="L10" s="27">
        <f>IF($I$9="-",$I$10,IF($I$10="-",$I$9,IF(AND($J$9&lt;&gt;"",$J$10&lt;&gt;""),IF($J$9&lt;&gt;$J$10,IF($J$9&gt;$J$10,$I$9,$I$10),""),"")))</f>
      </c>
      <c r="M10" s="21"/>
    </row>
    <row r="11" spans="1:7" ht="12.75">
      <c r="A11" s="36">
        <f>Hoofdronde!$A$18</f>
        <v>8</v>
      </c>
      <c r="B11" s="19"/>
      <c r="C11" s="27">
        <f>IF(Hoofdronde!$B$18="-",Hoofdronde!$B$18,IF(Hoofdronde!$B$19="-",Hoofdronde!$B$19,IF(AND(Hoofdronde!$C$18&lt;&gt;"",Hoofdronde!$C$19&lt;&gt;""),IF(Hoofdronde!$C$18&lt;&gt;Hoofdronde!$C$19,IF(Hoofdronde!$C$18&lt;Hoofdronde!$C$19,Hoofdronde!$B$18,Hoofdronde!$B$19),""),"")))</f>
      </c>
      <c r="D11" s="21"/>
      <c r="E11" s="19"/>
      <c r="F11" s="27">
        <f>IF($C$10="-",$C$11,IF($C$11="-",$C$10,IF(AND($D$10&lt;&gt;"",$D$11&lt;&gt;""),IF($D$10&lt;&gt;$D$11,IF($D$10&gt;$D$11,$C$10,$C$11),""),"")))</f>
      </c>
      <c r="G11" s="21"/>
    </row>
  </sheetData>
  <sheetProtection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3"/>
  <headerFooter alignWithMargins="0">
    <oddHeader>&amp;L&amp;8&amp;F&amp;R&amp;8Print &amp;D</oddHeader>
    <oddFooter>&amp;L&amp;8&amp;F&amp;R&amp;8Page &amp;P of &amp;N</oddFooter>
  </headerFooter>
  <rowBreaks count="1" manualBreakCount="1">
    <brk id="35" max="255" man="1"/>
  </rowBreaks>
  <colBreaks count="3" manualBreakCount="3">
    <brk id="10" max="65535" man="1"/>
    <brk id="19" max="65535" man="1"/>
    <brk id="2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5"/>
  <sheetViews>
    <sheetView zoomScalePageLayoutView="0" workbookViewId="0" topLeftCell="A1">
      <pane ySplit="3" topLeftCell="A4" activePane="bottomLeft" state="frozen"/>
      <selection pane="topLeft" activeCell="C4" sqref="C4"/>
      <selection pane="bottomLeft" activeCell="F1" sqref="F1"/>
    </sheetView>
  </sheetViews>
  <sheetFormatPr defaultColWidth="9.140625" defaultRowHeight="12.75"/>
  <cols>
    <col min="1" max="1" width="5.7109375" style="16" customWidth="1"/>
    <col min="2" max="2" width="4.7109375" style="16" customWidth="1"/>
    <col min="3" max="3" width="30.7109375" style="16" customWidth="1"/>
    <col min="4" max="5" width="5.7109375" style="16" customWidth="1"/>
    <col min="6" max="6" width="30.7109375" style="16" customWidth="1"/>
    <col min="7" max="8" width="5.7109375" style="16" customWidth="1"/>
    <col min="9" max="9" width="30.7109375" style="16" customWidth="1"/>
    <col min="10" max="11" width="5.7109375" style="16" customWidth="1"/>
    <col min="12" max="12" width="30.7109375" style="16" customWidth="1"/>
    <col min="13" max="13" width="5.7109375" style="16" customWidth="1"/>
    <col min="14" max="14" width="30.7109375" style="16" customWidth="1"/>
    <col min="15" max="16" width="5.7109375" style="16" customWidth="1"/>
    <col min="17" max="17" width="30.7109375" style="16" customWidth="1"/>
    <col min="18" max="16384" width="9.140625" style="16" customWidth="1"/>
  </cols>
  <sheetData>
    <row r="1" ht="12.75">
      <c r="C1" s="22" t="s">
        <v>116</v>
      </c>
    </row>
    <row r="2" spans="3:4" ht="12.75">
      <c r="C2" s="38" t="s">
        <v>113</v>
      </c>
      <c r="D2" s="24"/>
    </row>
    <row r="4" spans="1:4" ht="12.75">
      <c r="A4" s="39" t="s">
        <v>125</v>
      </c>
      <c r="C4" s="26">
        <f>Hoofdronde!$N$12</f>
      </c>
      <c r="D4" s="20"/>
    </row>
    <row r="5" spans="1:4" ht="12.75">
      <c r="A5" s="39" t="s">
        <v>126</v>
      </c>
      <c r="B5" s="19"/>
      <c r="C5" s="27">
        <f>Verliezers!$U$8</f>
      </c>
      <c r="D5" s="21"/>
    </row>
  </sheetData>
  <sheetProtection sheet="1" objects="1" scenarios="1"/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&amp;L&amp;8&amp;A&amp;R&amp;8Print &amp;D</oddHeader>
    <oddFooter>&amp;L&amp;8&amp;F&amp;R&amp;8Page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D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5.7109375" style="17" customWidth="1"/>
    <col min="3" max="3" width="30.7109375" style="17" customWidth="1"/>
    <col min="4" max="5" width="5.7109375" style="17" customWidth="1"/>
    <col min="6" max="6" width="30.7109375" style="17" customWidth="1"/>
    <col min="7" max="8" width="5.7109375" style="17" customWidth="1"/>
    <col min="9" max="16384" width="9.140625" style="17" customWidth="1"/>
  </cols>
  <sheetData>
    <row r="2" spans="2:4" ht="12.75">
      <c r="B2" s="22" t="s">
        <v>117</v>
      </c>
      <c r="C2" s="22" t="s">
        <v>118</v>
      </c>
      <c r="D2" s="22" t="s">
        <v>119</v>
      </c>
    </row>
    <row r="4" spans="2:4" ht="12.75">
      <c r="B4" s="25">
        <v>1</v>
      </c>
      <c r="C4" s="25">
        <f>IF(AND(Finales!$C$4&lt;&gt;"",Finales!$C$5&lt;&gt;""),IF(Finales!$D$4&lt;&gt;Finales!$D$5,IF(Finales!$D$4&gt;Finales!$D$5,Finales!$C$4,Finales!$C$5),""),"")</f>
      </c>
      <c r="D4" s="19"/>
    </row>
    <row r="5" spans="2:4" ht="12.75">
      <c r="B5" s="25">
        <v>2</v>
      </c>
      <c r="C5" s="25">
        <f>IF(AND(Finales!$C$4&lt;&gt;"",Finales!$C$5&lt;&gt;""),IF(Finales!$D$4&lt;&gt;Finales!$D$5,IF(Finales!$D$4&lt;Finales!$D$5,Finales!$C$4,Finales!$C$5),""),"")</f>
      </c>
      <c r="D5" s="19"/>
    </row>
    <row r="6" spans="2:4" ht="12.75">
      <c r="B6" s="25">
        <v>3</v>
      </c>
      <c r="C6" s="25">
        <f>IF(AND(Verliezers!$R$7&lt;&gt;"",Verliezers!$R$8&lt;&gt;""),IF(Verliezers!$S$7&lt;&gt;Verliezers!$S$8,IF(Verliezers!$S$7&lt;Verliezers!$S$8,Verliezers!$R$7,Verliezers!$R$8),""),"")</f>
      </c>
      <c r="D6" s="19"/>
    </row>
    <row r="7" spans="2:4" ht="12.75">
      <c r="B7" s="25">
        <v>4</v>
      </c>
      <c r="C7" s="25">
        <f>IF(AND(Verliezers!$O$7&lt;&gt;"",Verliezers!$O$8&lt;&gt;""),IF(Verliezers!$P$7&lt;&gt;Verliezers!$P$8,IF(Verliezers!$P$7&lt;Verliezers!$P$8,Verliezers!$O$7,Verliezers!$O$8),""),"")</f>
      </c>
      <c r="D7" s="19"/>
    </row>
    <row r="8" spans="2:4" ht="12.75">
      <c r="B8" s="25">
        <v>5</v>
      </c>
      <c r="C8" s="25">
        <f>IF(AND(Verliezers!$L$9&lt;&gt;"",Verliezers!$L$10&lt;&gt;""),IF(Verliezers!$M$9&lt;&gt;Verliezers!$M$10,IF(Verliezers!$M$9&lt;Verliezers!$M$10,Verliezers!$L$9,Verliezers!$L$10),""),"")</f>
      </c>
      <c r="D8" s="19"/>
    </row>
    <row r="9" spans="2:4" ht="12.75">
      <c r="B9" s="25">
        <v>5</v>
      </c>
      <c r="C9" s="25">
        <f>IF(AND(Verliezers!$L$5&lt;&gt;"",Verliezers!$L$6&lt;&gt;""),IF(Verliezers!$M$5&lt;&gt;Verliezers!$M$6,IF(Verliezers!$M$5&lt;Verliezers!$M$6,Verliezers!$L$5,Verliezers!$L$6),""),"")</f>
      </c>
      <c r="D9" s="19"/>
    </row>
    <row r="10" spans="2:4" ht="12.75">
      <c r="B10" s="25">
        <v>7</v>
      </c>
      <c r="C10" s="25">
        <f>IF(AND(Verliezers!$I$9&lt;&gt;"",Verliezers!$I$10&lt;&gt;""),IF(Verliezers!$J$9&lt;&gt;Verliezers!$J$10,IF(Verliezers!$J$9&lt;Verliezers!$J$10,Verliezers!$I$9,Verliezers!$I$10),""),"")</f>
      </c>
      <c r="D10" s="19"/>
    </row>
    <row r="11" spans="2:4" ht="12.75">
      <c r="B11" s="25">
        <v>7</v>
      </c>
      <c r="C11" s="25">
        <f>IF(AND(Verliezers!$I$5&lt;&gt;"",Verliezers!$I$6&lt;&gt;""),IF(Verliezers!$J$5&lt;&gt;Verliezers!$J$6,IF(Verliezers!$J$5&lt;Verliezers!$J$6,Verliezers!$I$5,Verliezers!$I$6),""),"")</f>
      </c>
      <c r="D11" s="19"/>
    </row>
    <row r="12" spans="2:4" ht="12.75">
      <c r="B12" s="25">
        <v>9</v>
      </c>
      <c r="C12" s="25">
        <f>IF(AND(Verliezers!$F$10&lt;&gt;"",Verliezers!$F$11&lt;&gt;""),IF(Verliezers!$G$10&lt;&gt;Verliezers!$G$11,IF(Verliezers!$G$10&lt;Verliezers!$G$11,Verliezers!$F$10,Verliezers!$F$11),""),"")</f>
      </c>
      <c r="D12" s="19"/>
    </row>
    <row r="13" spans="2:4" ht="12.75">
      <c r="B13" s="25">
        <v>9</v>
      </c>
      <c r="C13" s="25">
        <f>IF(AND(Verliezers!$F$8&lt;&gt;"",Verliezers!$F$9&lt;&gt;""),IF(Verliezers!$G$8&lt;&gt;Verliezers!$G$9,IF(Verliezers!$G$8&lt;Verliezers!$G$9,Verliezers!$F$8,Verliezers!$F$9),""),"")</f>
      </c>
      <c r="D13" s="19"/>
    </row>
    <row r="14" spans="2:4" ht="12.75">
      <c r="B14" s="25">
        <v>9</v>
      </c>
      <c r="C14" s="25">
        <f>IF(AND(Verliezers!$F$6&lt;&gt;"",Verliezers!$F$7&lt;&gt;""),IF(Verliezers!$G$6&lt;&gt;Verliezers!$G$7,IF(Verliezers!$G$6&lt;Verliezers!$G$7,Verliezers!$F$6,Verliezers!$F$7),""),"")</f>
      </c>
      <c r="D14" s="19"/>
    </row>
    <row r="15" spans="2:4" ht="12.75">
      <c r="B15" s="25">
        <v>9</v>
      </c>
      <c r="C15" s="25">
        <f>IF(AND(Verliezers!$F$4&lt;&gt;"",Verliezers!$F$5&lt;&gt;""),IF(Verliezers!$G$4&lt;&gt;Verliezers!$G$5,IF(Verliezers!$G$4&lt;Verliezers!$G$5,Verliezers!$F$4,Verliezers!$F$5),""),"")</f>
      </c>
      <c r="D15" s="19"/>
    </row>
    <row r="16" spans="2:4" ht="12.75">
      <c r="B16" s="25">
        <v>13</v>
      </c>
      <c r="C16" s="25">
        <f>IF(AND(Verliezers!$C$10&lt;&gt;"",Verliezers!$C$11&lt;&gt;""),IF(Verliezers!$D$10&lt;&gt;Verliezers!$D$11,IF(Verliezers!$D$10&lt;Verliezers!$D$11,Verliezers!$C$10,Verliezers!$C$11),""),"")</f>
      </c>
      <c r="D16" s="19"/>
    </row>
    <row r="17" spans="2:4" ht="12.75">
      <c r="B17" s="25">
        <v>13</v>
      </c>
      <c r="C17" s="25">
        <f>IF(AND(Verliezers!$C$8&lt;&gt;"",Verliezers!$C$9&lt;&gt;""),IF(Verliezers!$D$8&lt;&gt;Verliezers!$D$9,IF(Verliezers!$D$8&lt;Verliezers!$D$9,Verliezers!$C$8,Verliezers!$C$9),""),"")</f>
      </c>
      <c r="D17" s="19"/>
    </row>
    <row r="18" spans="2:4" ht="12.75">
      <c r="B18" s="25">
        <v>13</v>
      </c>
      <c r="C18" s="25">
        <f>IF(AND(Verliezers!$C$6&lt;&gt;"",Verliezers!$C$7&lt;&gt;""),IF(Verliezers!$D$6&lt;&gt;Verliezers!$D$7,IF(Verliezers!$D$6&lt;Verliezers!$D$7,Verliezers!$C$6,Verliezers!$C$7),""),"")</f>
      </c>
      <c r="D18" s="19"/>
    </row>
    <row r="19" spans="2:4" ht="12.75">
      <c r="B19" s="25">
        <v>13</v>
      </c>
      <c r="C19" s="25">
        <f>IF(AND(Verliezers!$C$4&lt;&gt;"",Verliezers!$C$5&lt;&gt;""),IF(Verliezers!$D$4&lt;&gt;Verliezers!$D$5,IF(Verliezers!$D$4&lt;Verliezers!$D$5,Verliezers!$C$4,Verliezers!$C$5),""),"")</f>
      </c>
      <c r="D19" s="19"/>
    </row>
  </sheetData>
  <sheetProtection sheet="1" objects="1" scenarios="1"/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Header>&amp;L&amp;8&amp;A&amp;R&amp;8Print: &amp;D</oddHeader>
    <oddFooter>&amp;L&amp;8&amp;F&amp;R&amp;8Page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13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Toernooi organisatie poolbiljart</dc:title>
  <dc:subject>Toernooi organisatie poolbiljart</dc:subject>
  <dc:creator>Erik Broesder</dc:creator>
  <cp:keywords/>
  <dc:description>Geschreven voor NNPR ranking toernooien</dc:description>
  <cp:lastModifiedBy>Willem La Riviere</cp:lastModifiedBy>
  <cp:lastPrinted>2003-04-23T11:37:34Z</cp:lastPrinted>
  <dcterms:created xsi:type="dcterms:W3CDTF">2003-02-24T07:35:09Z</dcterms:created>
  <dcterms:modified xsi:type="dcterms:W3CDTF">2018-06-14T10:56:47Z</dcterms:modified>
  <cp:category/>
  <cp:version/>
  <cp:contentType/>
  <cp:contentStatus/>
</cp:coreProperties>
</file>